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5- Tools &amp; Checklists\"/>
    </mc:Choice>
  </mc:AlternateContent>
  <xr:revisionPtr revIDLastSave="0" documentId="13_ncr:1_{C684AF98-A722-44DA-9032-1A176EA4AA9F}" xr6:coauthVersionLast="47" xr6:coauthVersionMax="47" xr10:uidLastSave="{00000000-0000-0000-0000-000000000000}"/>
  <bookViews>
    <workbookView xWindow="-108" yWindow="-108" windowWidth="23256" windowHeight="12456" tabRatio="876" activeTab="2" xr2:uid="{00000000-000D-0000-FFFF-FFFF00000000}"/>
  </bookViews>
  <sheets>
    <sheet name="Employee File Review" sheetId="15" r:id="rId1"/>
    <sheet name="Participant File Review" sheetId="16" r:id="rId2"/>
    <sheet name="Group Observation Checklist" sheetId="18" r:id="rId3"/>
    <sheet name="Lists" sheetId="14" state="hidden" r:id="rId4"/>
  </sheets>
  <externalReferences>
    <externalReference r:id="rId5"/>
    <externalReference r:id="rId6"/>
    <externalReference r:id="rId7"/>
  </externalReferences>
  <definedNames>
    <definedName name="Centers" localSheetId="0">[1]Lists!$A$1:$A$41</definedName>
    <definedName name="Centers" localSheetId="2">[2]Lists!$A$1:$A$41</definedName>
    <definedName name="Centers" localSheetId="1">[3]Lists!$A$1:$A$41</definedName>
    <definedName name="Centers">Lists!$A$1:$A$41</definedName>
    <definedName name="ContractMonitors">Lists!$C$1:$C$5</definedName>
    <definedName name="Monitors">Lists!$C$1:$C$4</definedName>
    <definedName name="_xlnm.Print_Area" localSheetId="0">'Employee File Review'!$A$1:$N$45</definedName>
    <definedName name="_xlnm.Print_Area" localSheetId="1">'Participant File Review'!$A$1:$T$42</definedName>
    <definedName name="_xlnm.Print_Titles" localSheetId="0">'Employee File Review'!$A:$C,'Employee File Review'!$1:$10</definedName>
    <definedName name="_xlnm.Print_Titles" localSheetId="1">'Participant File Review'!$A:$B,'Participant File Review'!$1:$9</definedName>
    <definedName name="YN" localSheetId="0">[1]Lists!$E$1:$E$4</definedName>
    <definedName name="YN" localSheetId="2">[2]Lists!$E$1:$E$4</definedName>
    <definedName name="YN" localSheetId="1">[3]Lists!$E$1:$E$4</definedName>
    <definedName name="YN">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18" l="1"/>
  <c r="K44" i="18"/>
  <c r="K45" i="18"/>
  <c r="K46" i="18"/>
  <c r="K47" i="18"/>
  <c r="G25" i="15"/>
  <c r="H25" i="15"/>
  <c r="I25" i="15"/>
  <c r="J25" i="15"/>
  <c r="K25" i="15"/>
  <c r="L25" i="15"/>
  <c r="M25" i="15"/>
  <c r="F25" i="15"/>
  <c r="G27" i="15"/>
  <c r="H27" i="15"/>
  <c r="I27" i="15"/>
  <c r="J27" i="15"/>
  <c r="K27" i="15"/>
  <c r="L27" i="15"/>
  <c r="M27" i="15"/>
  <c r="F27" i="15"/>
  <c r="G36" i="15"/>
  <c r="H36" i="15"/>
  <c r="I36" i="15"/>
  <c r="J36" i="15"/>
  <c r="K36" i="15"/>
  <c r="L36" i="15"/>
  <c r="M36" i="15"/>
  <c r="F36" i="15"/>
  <c r="G24" i="15" l="1"/>
  <c r="H24" i="15"/>
  <c r="I24" i="15"/>
  <c r="J24" i="15"/>
  <c r="K24" i="15"/>
  <c r="L24" i="15"/>
  <c r="M24" i="15"/>
  <c r="K42" i="18"/>
  <c r="K41" i="18"/>
  <c r="K40" i="18"/>
  <c r="K39" i="18"/>
  <c r="K38" i="18"/>
  <c r="K37" i="18"/>
  <c r="K36" i="18"/>
  <c r="K35" i="18"/>
  <c r="K34" i="18"/>
  <c r="K33" i="18"/>
  <c r="K22" i="18"/>
  <c r="K53" i="18"/>
  <c r="K52" i="18"/>
  <c r="K51" i="18"/>
  <c r="K50" i="18"/>
  <c r="K49" i="18"/>
  <c r="K31" i="18"/>
  <c r="K30" i="18"/>
  <c r="K29" i="18"/>
  <c r="K28" i="18"/>
  <c r="K27" i="18"/>
  <c r="K26" i="18"/>
  <c r="K25" i="18"/>
  <c r="K24" i="18"/>
  <c r="K21" i="18"/>
  <c r="K20" i="18"/>
  <c r="K19" i="18"/>
  <c r="K18" i="18"/>
  <c r="K17" i="18"/>
  <c r="K16" i="18"/>
  <c r="K15" i="18"/>
  <c r="K14" i="18"/>
  <c r="R41" i="16" l="1"/>
  <c r="Q41" i="16"/>
  <c r="P41" i="16"/>
  <c r="O41" i="16"/>
  <c r="N41" i="16"/>
  <c r="M41" i="16"/>
  <c r="L41" i="16"/>
  <c r="K41" i="16"/>
  <c r="J41" i="16"/>
  <c r="I41" i="16"/>
  <c r="H41" i="16"/>
  <c r="G41" i="16"/>
  <c r="F41" i="16"/>
  <c r="E41" i="16"/>
  <c r="D41" i="16"/>
  <c r="S41" i="16" s="1"/>
  <c r="R37" i="16"/>
  <c r="R40" i="16" s="1"/>
  <c r="Q37" i="16"/>
  <c r="Q40" i="16" s="1"/>
  <c r="P37" i="16"/>
  <c r="P40" i="16" s="1"/>
  <c r="O37" i="16"/>
  <c r="O40" i="16" s="1"/>
  <c r="N37" i="16"/>
  <c r="N40" i="16" s="1"/>
  <c r="M37" i="16"/>
  <c r="M40" i="16" s="1"/>
  <c r="L37" i="16"/>
  <c r="L40" i="16" s="1"/>
  <c r="K37" i="16"/>
  <c r="K40" i="16" s="1"/>
  <c r="J37" i="16"/>
  <c r="J40" i="16" s="1"/>
  <c r="I37" i="16"/>
  <c r="I40" i="16" s="1"/>
  <c r="H37" i="16"/>
  <c r="H40" i="16" s="1"/>
  <c r="G37" i="16"/>
  <c r="G40" i="16" s="1"/>
  <c r="F37" i="16"/>
  <c r="F40" i="16" s="1"/>
  <c r="E37" i="16"/>
  <c r="E40" i="16" s="1"/>
  <c r="D37" i="16"/>
  <c r="R35" i="16"/>
  <c r="R36" i="16" s="1"/>
  <c r="Q35" i="16"/>
  <c r="Q36" i="16" s="1"/>
  <c r="P35" i="16"/>
  <c r="P36" i="16" s="1"/>
  <c r="O35" i="16"/>
  <c r="O36" i="16" s="1"/>
  <c r="N35" i="16"/>
  <c r="N36" i="16" s="1"/>
  <c r="M35" i="16"/>
  <c r="M36" i="16" s="1"/>
  <c r="L35" i="16"/>
  <c r="L36" i="16" s="1"/>
  <c r="K35" i="16"/>
  <c r="K36" i="16" s="1"/>
  <c r="J35" i="16"/>
  <c r="J36" i="16" s="1"/>
  <c r="I35" i="16"/>
  <c r="I36" i="16" s="1"/>
  <c r="H35" i="16"/>
  <c r="H36" i="16" s="1"/>
  <c r="G35" i="16"/>
  <c r="G36" i="16" s="1"/>
  <c r="F35" i="16"/>
  <c r="F36" i="16" s="1"/>
  <c r="E35" i="16"/>
  <c r="E36" i="16" s="1"/>
  <c r="D35" i="16"/>
  <c r="S34" i="16"/>
  <c r="R33" i="16"/>
  <c r="Q33" i="16"/>
  <c r="P33" i="16"/>
  <c r="O33" i="16"/>
  <c r="N33" i="16"/>
  <c r="M33" i="16"/>
  <c r="L33" i="16"/>
  <c r="K33" i="16"/>
  <c r="J33" i="16"/>
  <c r="I33" i="16"/>
  <c r="H33" i="16"/>
  <c r="G33" i="16"/>
  <c r="F33" i="16"/>
  <c r="E33" i="16"/>
  <c r="D33" i="16"/>
  <c r="S32" i="16"/>
  <c r="S31" i="16"/>
  <c r="S30" i="16"/>
  <c r="S29" i="16"/>
  <c r="S28" i="16"/>
  <c r="S27" i="16"/>
  <c r="S26" i="16"/>
  <c r="R25" i="16"/>
  <c r="Q25" i="16"/>
  <c r="P25" i="16"/>
  <c r="O25" i="16"/>
  <c r="N25" i="16"/>
  <c r="M25" i="16"/>
  <c r="L25" i="16"/>
  <c r="K25" i="16"/>
  <c r="J25" i="16"/>
  <c r="I25" i="16"/>
  <c r="H25" i="16"/>
  <c r="G25" i="16"/>
  <c r="F25" i="16"/>
  <c r="E25" i="16"/>
  <c r="D25" i="16"/>
  <c r="R24" i="16"/>
  <c r="Q24" i="16"/>
  <c r="P24" i="16"/>
  <c r="O24" i="16"/>
  <c r="N24" i="16"/>
  <c r="M24" i="16"/>
  <c r="L24" i="16"/>
  <c r="K24" i="16"/>
  <c r="J24" i="16"/>
  <c r="I24" i="16"/>
  <c r="H24" i="16"/>
  <c r="G24" i="16"/>
  <c r="F24" i="16"/>
  <c r="E24" i="16"/>
  <c r="D24" i="16"/>
  <c r="R23" i="16"/>
  <c r="Q23" i="16"/>
  <c r="P23" i="16"/>
  <c r="O23" i="16"/>
  <c r="N23" i="16"/>
  <c r="M23" i="16"/>
  <c r="L23" i="16"/>
  <c r="K23" i="16"/>
  <c r="J23" i="16"/>
  <c r="I23" i="16"/>
  <c r="H23" i="16"/>
  <c r="G23" i="16"/>
  <c r="F23" i="16"/>
  <c r="E23" i="16"/>
  <c r="D23" i="16"/>
  <c r="R22" i="16"/>
  <c r="Q22" i="16"/>
  <c r="P22" i="16"/>
  <c r="O22" i="16"/>
  <c r="N22" i="16"/>
  <c r="M22" i="16"/>
  <c r="L22" i="16"/>
  <c r="K22" i="16"/>
  <c r="J22" i="16"/>
  <c r="I22" i="16"/>
  <c r="H22" i="16"/>
  <c r="G22" i="16"/>
  <c r="F22" i="16"/>
  <c r="E22" i="16"/>
  <c r="D22" i="16"/>
  <c r="S22" i="16" s="1"/>
  <c r="R21" i="16"/>
  <c r="Q21" i="16"/>
  <c r="P21" i="16"/>
  <c r="O21" i="16"/>
  <c r="N21" i="16"/>
  <c r="M21" i="16"/>
  <c r="L21" i="16"/>
  <c r="K21" i="16"/>
  <c r="J21" i="16"/>
  <c r="I21" i="16"/>
  <c r="H21" i="16"/>
  <c r="G21" i="16"/>
  <c r="F21" i="16"/>
  <c r="E21" i="16"/>
  <c r="D21" i="16"/>
  <c r="S21" i="16" s="1"/>
  <c r="R20" i="16"/>
  <c r="Q20" i="16"/>
  <c r="P20" i="16"/>
  <c r="O20" i="16"/>
  <c r="N20" i="16"/>
  <c r="M20" i="16"/>
  <c r="L20" i="16"/>
  <c r="K20" i="16"/>
  <c r="J20" i="16"/>
  <c r="I20" i="16"/>
  <c r="H20" i="16"/>
  <c r="G20" i="16"/>
  <c r="F20" i="16"/>
  <c r="E20" i="16"/>
  <c r="D20" i="16"/>
  <c r="S20" i="16" s="1"/>
  <c r="R19" i="16"/>
  <c r="Q19" i="16"/>
  <c r="P19" i="16"/>
  <c r="O19" i="16"/>
  <c r="N19" i="16"/>
  <c r="M19" i="16"/>
  <c r="L19" i="16"/>
  <c r="K19" i="16"/>
  <c r="J19" i="16"/>
  <c r="I19" i="16"/>
  <c r="H19" i="16"/>
  <c r="G19" i="16"/>
  <c r="F19" i="16"/>
  <c r="E19" i="16"/>
  <c r="D19" i="16"/>
  <c r="S19" i="16" s="1"/>
  <c r="S18" i="16"/>
  <c r="R17" i="16"/>
  <c r="Q17" i="16"/>
  <c r="P17" i="16"/>
  <c r="O17" i="16"/>
  <c r="N17" i="16"/>
  <c r="M17" i="16"/>
  <c r="L17" i="16"/>
  <c r="K17" i="16"/>
  <c r="J17" i="16"/>
  <c r="I17" i="16"/>
  <c r="H17" i="16"/>
  <c r="G17" i="16"/>
  <c r="F17" i="16"/>
  <c r="E17" i="16"/>
  <c r="D17" i="16"/>
  <c r="S16" i="16"/>
  <c r="S15" i="16"/>
  <c r="S14" i="16"/>
  <c r="S12" i="16"/>
  <c r="S11" i="16"/>
  <c r="M44" i="15"/>
  <c r="L44" i="15"/>
  <c r="K44" i="15"/>
  <c r="J44" i="15"/>
  <c r="I44" i="15"/>
  <c r="H44" i="15"/>
  <c r="G44" i="15"/>
  <c r="F44" i="15"/>
  <c r="M43" i="15"/>
  <c r="L43" i="15"/>
  <c r="K43" i="15"/>
  <c r="J43" i="15"/>
  <c r="I43" i="15"/>
  <c r="H43" i="15"/>
  <c r="G43" i="15"/>
  <c r="F43" i="15"/>
  <c r="M41" i="15"/>
  <c r="M42" i="15" s="1"/>
  <c r="L41" i="15"/>
  <c r="L42" i="15" s="1"/>
  <c r="K41" i="15"/>
  <c r="K42" i="15" s="1"/>
  <c r="J41" i="15"/>
  <c r="J42" i="15" s="1"/>
  <c r="I41" i="15"/>
  <c r="I42" i="15" s="1"/>
  <c r="H41" i="15"/>
  <c r="H42" i="15" s="1"/>
  <c r="G41" i="15"/>
  <c r="G42" i="15" s="1"/>
  <c r="F41" i="15"/>
  <c r="F42" i="15" s="1"/>
  <c r="M39" i="15"/>
  <c r="M40" i="15" s="1"/>
  <c r="L39" i="15"/>
  <c r="L40" i="15" s="1"/>
  <c r="K39" i="15"/>
  <c r="K40" i="15" s="1"/>
  <c r="J39" i="15"/>
  <c r="J40" i="15" s="1"/>
  <c r="I39" i="15"/>
  <c r="I40" i="15" s="1"/>
  <c r="H39" i="15"/>
  <c r="H40" i="15" s="1"/>
  <c r="G39" i="15"/>
  <c r="G40" i="15" s="1"/>
  <c r="F39" i="15"/>
  <c r="M37" i="15"/>
  <c r="M38" i="15" s="1"/>
  <c r="L37" i="15"/>
  <c r="L38" i="15" s="1"/>
  <c r="K37" i="15"/>
  <c r="K38" i="15" s="1"/>
  <c r="J37" i="15"/>
  <c r="J38" i="15" s="1"/>
  <c r="I37" i="15"/>
  <c r="I38" i="15" s="1"/>
  <c r="H37" i="15"/>
  <c r="H38" i="15" s="1"/>
  <c r="G37" i="15"/>
  <c r="G38" i="15" s="1"/>
  <c r="F37" i="15"/>
  <c r="F38" i="15" s="1"/>
  <c r="N36" i="15"/>
  <c r="M35" i="15"/>
  <c r="L35" i="15"/>
  <c r="K35" i="15"/>
  <c r="J35" i="15"/>
  <c r="I35" i="15"/>
  <c r="H35" i="15"/>
  <c r="G35" i="15"/>
  <c r="F35" i="15"/>
  <c r="N34" i="15"/>
  <c r="M32" i="15"/>
  <c r="M33" i="15" s="1"/>
  <c r="L32" i="15"/>
  <c r="L33" i="15" s="1"/>
  <c r="K32" i="15"/>
  <c r="K33" i="15" s="1"/>
  <c r="J32" i="15"/>
  <c r="J33" i="15" s="1"/>
  <c r="I32" i="15"/>
  <c r="I33" i="15" s="1"/>
  <c r="H32" i="15"/>
  <c r="H33" i="15" s="1"/>
  <c r="G32" i="15"/>
  <c r="G33" i="15" s="1"/>
  <c r="F32" i="15"/>
  <c r="F33" i="15" s="1"/>
  <c r="M30" i="15"/>
  <c r="M31" i="15" s="1"/>
  <c r="L30" i="15"/>
  <c r="L31" i="15" s="1"/>
  <c r="K30" i="15"/>
  <c r="K31" i="15" s="1"/>
  <c r="J30" i="15"/>
  <c r="J31" i="15" s="1"/>
  <c r="I30" i="15"/>
  <c r="I31" i="15" s="1"/>
  <c r="H30" i="15"/>
  <c r="H31" i="15" s="1"/>
  <c r="G30" i="15"/>
  <c r="G31" i="15" s="1"/>
  <c r="F30" i="15"/>
  <c r="F31" i="15" s="1"/>
  <c r="M29" i="15"/>
  <c r="L29" i="15"/>
  <c r="K29" i="15"/>
  <c r="J29" i="15"/>
  <c r="I29" i="15"/>
  <c r="H29" i="15"/>
  <c r="G29" i="15"/>
  <c r="F29" i="15"/>
  <c r="M28" i="15"/>
  <c r="L28" i="15"/>
  <c r="K28" i="15"/>
  <c r="J28" i="15"/>
  <c r="I28" i="15"/>
  <c r="H28" i="15"/>
  <c r="G28" i="15"/>
  <c r="F28" i="15"/>
  <c r="N27" i="15"/>
  <c r="M26" i="15"/>
  <c r="L26" i="15"/>
  <c r="K26" i="15"/>
  <c r="J26" i="15"/>
  <c r="I26" i="15"/>
  <c r="H26" i="15"/>
  <c r="G26" i="15"/>
  <c r="F26" i="15"/>
  <c r="N25" i="15"/>
  <c r="F24" i="15"/>
  <c r="N24" i="15" s="1"/>
  <c r="M23" i="15"/>
  <c r="L23" i="15"/>
  <c r="K23" i="15"/>
  <c r="J23" i="15"/>
  <c r="I23" i="15"/>
  <c r="H23" i="15"/>
  <c r="G23" i="15"/>
  <c r="F23" i="15"/>
  <c r="M22" i="15"/>
  <c r="L22" i="15"/>
  <c r="K22" i="15"/>
  <c r="J22" i="15"/>
  <c r="I22" i="15"/>
  <c r="H22" i="15"/>
  <c r="G22" i="15"/>
  <c r="F22" i="15"/>
  <c r="N21" i="15"/>
  <c r="N20" i="15"/>
  <c r="N19" i="15"/>
  <c r="N18" i="15"/>
  <c r="N17" i="15"/>
  <c r="S24" i="16" l="1"/>
  <c r="S25" i="16"/>
  <c r="S17" i="16"/>
  <c r="S23" i="16"/>
  <c r="G38" i="16"/>
  <c r="S37" i="16"/>
  <c r="L38" i="16"/>
  <c r="S33" i="16"/>
  <c r="S35" i="16"/>
  <c r="M38" i="16"/>
  <c r="D39" i="16"/>
  <c r="L39" i="16"/>
  <c r="D40" i="16"/>
  <c r="S40" i="16" s="1"/>
  <c r="E38" i="16"/>
  <c r="E39" i="16"/>
  <c r="M39" i="16"/>
  <c r="F38" i="16"/>
  <c r="N38" i="16"/>
  <c r="F39" i="16"/>
  <c r="N39" i="16"/>
  <c r="D36" i="16"/>
  <c r="S36" i="16" s="1"/>
  <c r="D38" i="16"/>
  <c r="O38" i="16"/>
  <c r="G39" i="16"/>
  <c r="O39" i="16"/>
  <c r="H38" i="16"/>
  <c r="P38" i="16"/>
  <c r="H39" i="16"/>
  <c r="P39" i="16"/>
  <c r="I38" i="16"/>
  <c r="Q38" i="16"/>
  <c r="I39" i="16"/>
  <c r="Q39" i="16"/>
  <c r="J38" i="16"/>
  <c r="R38" i="16"/>
  <c r="J39" i="16"/>
  <c r="R39" i="16"/>
  <c r="K38" i="16"/>
  <c r="K39" i="16"/>
  <c r="N26" i="15"/>
  <c r="N29" i="15"/>
  <c r="N28" i="15"/>
  <c r="N44" i="15"/>
  <c r="N35" i="15"/>
  <c r="N31" i="15"/>
  <c r="N33" i="15"/>
  <c r="N22" i="15"/>
  <c r="N32" i="15"/>
  <c r="N30" i="15"/>
  <c r="N42" i="15"/>
  <c r="N39" i="15"/>
  <c r="N38" i="15"/>
  <c r="N43" i="15"/>
  <c r="N23" i="15"/>
  <c r="F40" i="15"/>
  <c r="N40" i="15" s="1"/>
  <c r="N37" i="15"/>
  <c r="N41" i="15"/>
  <c r="S39" i="16" l="1"/>
  <c r="S38" i="16"/>
</calcChain>
</file>

<file path=xl/sharedStrings.xml><?xml version="1.0" encoding="utf-8"?>
<sst xmlns="http://schemas.openxmlformats.org/spreadsheetml/2006/main" count="243" uniqueCount="223">
  <si>
    <t>Yes</t>
  </si>
  <si>
    <t>N/A</t>
  </si>
  <si>
    <t>No</t>
  </si>
  <si>
    <t>Provider Name:</t>
  </si>
  <si>
    <t>Y</t>
  </si>
  <si>
    <t>Kevin Tarrance</t>
  </si>
  <si>
    <t>N</t>
  </si>
  <si>
    <t>NOT YET</t>
  </si>
  <si>
    <t>F</t>
  </si>
  <si>
    <t>P</t>
  </si>
  <si>
    <t>BIPF</t>
  </si>
  <si>
    <t>BIPA</t>
  </si>
  <si>
    <t>Other</t>
  </si>
  <si>
    <t>Degree</t>
  </si>
  <si>
    <t>Experience</t>
  </si>
  <si>
    <t>Exempt</t>
  </si>
  <si>
    <t>OFFICE OF DOMESTIC VIOLENCE</t>
  </si>
  <si>
    <t>BIP PERSONNEL FILE REVIEW CHECKLIST</t>
  </si>
  <si>
    <t xml:space="preserve">Monitoring Dates: </t>
  </si>
  <si>
    <t>Employee Name, Title</t>
  </si>
  <si>
    <t>Hire Date</t>
  </si>
  <si>
    <t>Termination/Separation Date</t>
  </si>
  <si>
    <t>BIPF = Facilitator; BIPA = Assessor</t>
  </si>
  <si>
    <t>Total "No"s</t>
  </si>
  <si>
    <t>F = Full Review; P = Partial Review</t>
  </si>
  <si>
    <t>a) Name</t>
  </si>
  <si>
    <t>b) Address</t>
  </si>
  <si>
    <t>c) Home Phone Number</t>
  </si>
  <si>
    <t>d) Date of Birth</t>
  </si>
  <si>
    <t>e) Proof of Identity (copy of government-issued photo ID)</t>
  </si>
  <si>
    <t>f) Employment Application and/or Resume</t>
  </si>
  <si>
    <r>
      <t xml:space="preserve">g) Documentation of Facilitator Employment Credentials: </t>
    </r>
    <r>
      <rPr>
        <sz val="11"/>
        <rFont val="Arial"/>
        <family val="2"/>
      </rPr>
      <t>Bachelor's Degree OR 2 years' equivalent experience working with DV victims and batterers</t>
    </r>
  </si>
  <si>
    <t>h) Employment History Check</t>
  </si>
  <si>
    <t>If yes, was it completed prior to hire?</t>
  </si>
  <si>
    <r>
      <t xml:space="preserve">i) Level 1 Security Background Investigation </t>
    </r>
    <r>
      <rPr>
        <sz val="11"/>
        <rFont val="Arial"/>
        <family val="2"/>
      </rPr>
      <t>(local and statewide criminal history checks, as well as registered sex offender and IFP checks)</t>
    </r>
  </si>
  <si>
    <r>
      <t xml:space="preserve">If yes, is employee eligible for employment </t>
    </r>
    <r>
      <rPr>
        <i/>
        <sz val="10"/>
        <color rgb="FFFF0000"/>
        <rFont val="Arial"/>
        <family val="2"/>
      </rPr>
      <t>(see BG screening below)</t>
    </r>
    <r>
      <rPr>
        <i/>
        <sz val="11"/>
        <rFont val="Arial"/>
        <family val="2"/>
      </rPr>
      <t>?</t>
    </r>
  </si>
  <si>
    <t>j) Initial Affidavit of Good Moral Character</t>
  </si>
  <si>
    <t>If yes, was it notarized?</t>
  </si>
  <si>
    <t>k) Annual Affidavit of Good Moral Character</t>
  </si>
  <si>
    <t>l) Current Job Description</t>
  </si>
  <si>
    <t>m) Receipt of Program Policy &amp; Procedure Manual</t>
  </si>
  <si>
    <r>
      <rPr>
        <b/>
        <sz val="11"/>
        <rFont val="Arial"/>
        <family val="2"/>
      </rPr>
      <t>n) Signed statement acknowledging confidentiality of information received</t>
    </r>
    <r>
      <rPr>
        <sz val="11"/>
        <color rgb="FF7030A0"/>
        <rFont val="Arial"/>
        <family val="2"/>
      </rPr>
      <t xml:space="preserve"> </t>
    </r>
    <r>
      <rPr>
        <i/>
        <sz val="10"/>
        <color rgb="FFFF0000"/>
        <rFont val="Arial"/>
        <family val="2"/>
      </rPr>
      <t>(for individuals licensed under Chapters 490 and 491, F.S.- licensed psychologist, clinical social worker, mental health counselor, or marriage and family therapist)</t>
    </r>
  </si>
  <si>
    <r>
      <t xml:space="preserve">o) New Facilitator: 21 hours facilitator training </t>
    </r>
    <r>
      <rPr>
        <i/>
        <sz val="10"/>
        <color rgb="FFFF0000"/>
        <rFont val="Arial"/>
        <family val="2"/>
      </rPr>
      <t>(on power and control model of intervention, gender-based violence model, and group facilitation)</t>
    </r>
  </si>
  <si>
    <t>If yes, was documentation submitted to ODV for approval prior to facilitating groups individually?</t>
  </si>
  <si>
    <r>
      <t xml:space="preserve">p) New Facilitator: 72 hours supervised facilitiating/co-facilitating BIP groups </t>
    </r>
    <r>
      <rPr>
        <i/>
        <sz val="10"/>
        <color rgb="FFFF0000"/>
        <rFont val="Arial"/>
        <family val="2"/>
      </rPr>
      <t>(with a Florida certified program)</t>
    </r>
  </si>
  <si>
    <r>
      <t xml:space="preserve">q) New Facilitator: 40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</si>
  <si>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r) New Assessor: 30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</si>
  <si>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s) Annual 12 hours continuing education </t>
    </r>
    <r>
      <rPr>
        <i/>
        <sz val="10"/>
        <color rgb="FFFF0000"/>
        <rFont val="Arial"/>
        <family val="2"/>
      </rPr>
      <t>(may include any of the following as they pertain to IPV: current law, evaluation and intervention with families, victimization, effects of children, dating violence, intervention and prevention, substance abuse, power and control model)</t>
    </r>
  </si>
  <si>
    <t xml:space="preserve">Notes: </t>
  </si>
  <si>
    <t>Background Screening</t>
  </si>
  <si>
    <t>An individual who has been a perpetrator of domestic, dating or sexual violence or stalking, or was a respondent in a final injunction for protection ageinst domestic, dating or sexual violence or stalking in Florida or another state, based on the severity of the offense as established in the provider's policies, shall be ineligible for employment unless the individual has successfully completed a certified batterer intervention program and remained violence free as defined by the aforementioned policies for a minimum period of five years preceding the hiring date.</t>
  </si>
  <si>
    <t>An individual who is under any form of community supervision including probation, pre-trial diversion, or parole shall be ineligible for employment.</t>
  </si>
  <si>
    <t>BIP PARTICIPANT FILE REVIEW CHECKLIST</t>
  </si>
  <si>
    <r>
      <rPr>
        <b/>
        <sz val="14"/>
        <rFont val="Arial"/>
        <family val="2"/>
      </rPr>
      <t>BIP Participant File Requirements</t>
    </r>
    <r>
      <rPr>
        <b/>
        <sz val="11"/>
        <rFont val="Arial"/>
        <family val="2"/>
      </rPr>
      <t xml:space="preserve">
</t>
    </r>
    <r>
      <rPr>
        <b/>
        <i/>
        <sz val="11"/>
        <rFont val="Arial"/>
        <family val="2"/>
      </rPr>
      <t>Have the following requirements been met?</t>
    </r>
  </si>
  <si>
    <t>File Number</t>
  </si>
  <si>
    <t>Proof of Identity (government-issued photo ID)</t>
  </si>
  <si>
    <t>Intake and Enrollment to include:</t>
  </si>
  <si>
    <t>Explanation of program fees, rules, regulations, and expectations?</t>
  </si>
  <si>
    <t>Participant Enrollment Form</t>
  </si>
  <si>
    <t>Initial Eligibility Screening</t>
  </si>
  <si>
    <r>
      <rPr>
        <i/>
        <sz val="11"/>
        <rFont val="Arial"/>
        <family val="2"/>
      </rPr>
      <t>If yes, was participant eligible?</t>
    </r>
    <r>
      <rPr>
        <b/>
        <sz val="11"/>
        <rFont val="Arial"/>
        <family val="2"/>
      </rPr>
      <t xml:space="preserve"> </t>
    </r>
    <r>
      <rPr>
        <i/>
        <sz val="10"/>
        <color rgb="FFFF0000"/>
        <rFont val="Arial"/>
        <family val="2"/>
      </rPr>
      <t>(must have perpetrated violence against an intimate partner, spouse, ex-spouse, or a person who shares a child in common or who is a cohabitant in an intimate relationship, for the purpose of exercising power and control by one over the other)</t>
    </r>
  </si>
  <si>
    <t>Notification made (or attempted) to victim of batterer enrollment in BIP</t>
  </si>
  <si>
    <t>If yes, was notification made (or attempted) within 3 days of batterer enrollment?</t>
  </si>
  <si>
    <t>If yes, did provider confirm whether and how the victim wants to receive information about batterer progress, non-compliance, and discharge?</t>
  </si>
  <si>
    <t>If yes, was communication dated?</t>
  </si>
  <si>
    <t>If yes, did communication include contact info for local DV center, LE, probation or parole, if applicable, and SAO?</t>
  </si>
  <si>
    <t>If yes, did communication include information on goals and objectives of BIP?</t>
  </si>
  <si>
    <t>If yes, did communication advise the victim that information disclosed by the victim to BIP staff is not privileged communication as defined by 90.5036, F.S.?</t>
  </si>
  <si>
    <t>If yes, does copy of communication in file NOT disclose the physical address or any other contact information for the victim?</t>
  </si>
  <si>
    <t>Acknowledgement of Orientation Session Attendance</t>
  </si>
  <si>
    <r>
      <t>Assessment:</t>
    </r>
    <r>
      <rPr>
        <sz val="11"/>
        <rFont val="Arial"/>
        <family val="2"/>
      </rPr>
      <t xml:space="preserve"> To determine if participant will benefit from mental health or substance abuse treatment programs prior to or concurrent with batterer intervention</t>
    </r>
  </si>
  <si>
    <t>Financial Assessment</t>
  </si>
  <si>
    <r>
      <t xml:space="preserve">Description of how participant's LEP was addressed </t>
    </r>
    <r>
      <rPr>
        <i/>
        <sz val="10"/>
        <color rgb="FFFF0000"/>
        <rFont val="Arial"/>
        <family val="2"/>
      </rPr>
      <t>(refer to 65H-2.016(6)(h))</t>
    </r>
  </si>
  <si>
    <r>
      <t>Record of Group Session Attendance</t>
    </r>
    <r>
      <rPr>
        <i/>
        <sz val="10"/>
        <color rgb="FFFF0000"/>
        <rFont val="Arial"/>
        <family val="2"/>
      </rPr>
      <t xml:space="preserve"> (with dates attended, missed and made up)</t>
    </r>
  </si>
  <si>
    <r>
      <t>Record of Payment of Fees</t>
    </r>
    <r>
      <rPr>
        <i/>
        <sz val="10"/>
        <color rgb="FFFF0000"/>
        <rFont val="Arial"/>
        <family val="2"/>
      </rPr>
      <t xml:space="preserve"> (with dates and amounts)</t>
    </r>
  </si>
  <si>
    <t>Copy of Non-compliance Reports</t>
  </si>
  <si>
    <t>If yes, was notification made to referral source, probation and parole (if applicable)?</t>
  </si>
  <si>
    <t>Copy of Discharge Report</t>
  </si>
  <si>
    <t>If yes, was notification made within three business days?</t>
  </si>
  <si>
    <t>If yes, was notification made (or attempted) to victim?</t>
  </si>
  <si>
    <t>If yes, was notification made (or attempted) within 24 hours of discharge?</t>
  </si>
  <si>
    <r>
      <t>If yes, did notification include reason for discharge</t>
    </r>
    <r>
      <rPr>
        <i/>
        <sz val="10"/>
        <color rgb="FFFF0000"/>
        <rFont val="Arial"/>
        <family val="2"/>
      </rPr>
      <t xml:space="preserve"> (completion, termination or transfer)</t>
    </r>
    <r>
      <rPr>
        <i/>
        <sz val="11"/>
        <rFont val="Arial"/>
        <family val="2"/>
      </rPr>
      <t>?</t>
    </r>
  </si>
  <si>
    <t>BIP GROUP OBSERVATION CHECKLIST</t>
  </si>
  <si>
    <t>Date:</t>
  </si>
  <si>
    <t>Please explain each "NO" or "N/A" answer.</t>
  </si>
  <si>
    <t>YES</t>
  </si>
  <si>
    <t>NO</t>
  </si>
  <si>
    <t>COMMENTS</t>
  </si>
  <si>
    <t>Was the group sex or gender-specific to ensure safety and use of appropriate intervention?</t>
  </si>
  <si>
    <t>Were group participants who attended virtually, if any, required to participate on camera with audio?</t>
  </si>
  <si>
    <t>Were group participants with limited English proficiency (LEP), if any, assisted with translation/interpretation needs? Please explain.</t>
  </si>
  <si>
    <t>If the group was being conducted for non-English speaking participants, was the facilitator fluent in the appropriate language?</t>
  </si>
  <si>
    <t>Did all group participants appear to have a history of intimate partner violence, and not appear to be participating due solely to other forms of domestic violence, i.e., child abuse, sibling violence, elder abuse, etc.?</t>
  </si>
  <si>
    <t>Did the facilitator allow time for group participants to check in (at the beginning of the group) or check out (at the end of the group)?</t>
  </si>
  <si>
    <t>Did the facilitator refrain from using information that may endanger the victim(s), such as information the victim(s) had requested remain confidential?</t>
  </si>
  <si>
    <t>Did the facilitator have a clear understanding that battering includes many forms of abuse, and identify these behaviors at appropriate times during the group?</t>
  </si>
  <si>
    <t>Was the facilitator clear with group participants that the use of violence and other abusive behaviors are intentional acts designed to control their partners (Tactics on the Power and Control Wheel)?</t>
  </si>
  <si>
    <t>Did the facilitator stress that there are always appropriate alternatives to violent behavior?</t>
  </si>
  <si>
    <t>Did the facilitator model equal and respectful relationships in the group?</t>
  </si>
  <si>
    <t>Did the facilitator neither promote gradual containment/de-escalation of violence nor teach theories or techniques that identify poor impulse control as the primary cause of domestic violence?</t>
  </si>
  <si>
    <t>Did the facilitator address how domestic violence affects children?</t>
  </si>
  <si>
    <t>Did the facilitator teach skills that would facilitate positive change in behavior?</t>
  </si>
  <si>
    <t>Did the facilitator bring the focus back to the group if/when a group participant attempted to blame their partner for the abusive behavior?</t>
  </si>
  <si>
    <t>Did the facilitator confront minimizing, denying, and blaming statements made by group participants, and not allow participants to minimize the violence used?</t>
  </si>
  <si>
    <t>Did the facilitator confront sexist, racist, ageist, and homophobic comments and/or inappropriate joking during the group?</t>
  </si>
  <si>
    <t>Did the facilitator hold group participants accountable and challenge current belief systems and myths about domestic violence?</t>
  </si>
  <si>
    <r>
      <t xml:space="preserve">Did the facilitator avoid making colluding comments or statements that group participants could interpret as supporting their use of violence or abusive behavior? </t>
    </r>
    <r>
      <rPr>
        <i/>
        <sz val="11"/>
        <color rgb="FFFF0000"/>
        <rFont val="Arial Narrow"/>
        <family val="2"/>
      </rPr>
      <t>(Examples: "I can understand how that would set you off." "If my partner did that I guess I'd be mad, too." "You shouldn't let her hook you in to an argument."</t>
    </r>
  </si>
  <si>
    <t>Did the facilitator exhibit leadership that provided an open and respectful group process for all participants that encouraged them to participate but did not allow participants to dominate the discussion?</t>
  </si>
  <si>
    <t xml:space="preserve">General Observations: </t>
  </si>
  <si>
    <t>Length of session:</t>
  </si>
  <si>
    <t>Was the group setting appropriate (group space is conducive to learning, i.e., free of distractions, reasonably comfortable, allows for confidentiality)?</t>
  </si>
  <si>
    <t>PART III: GROUP FACILITATION</t>
  </si>
  <si>
    <t>PART I: GROUP STRUCTURE/FORMAT</t>
  </si>
  <si>
    <t>Was the facilitator prepared for the session (clear about session topic, prepares for any exercises, etc.) and did the facilitator provide for structured learning, skill building, problem-solving?</t>
  </si>
  <si>
    <t>Did the facilitator make good use of group time (i.e., meaningful activities/discussion, good pacing, stays on task, completes group within the set timeframe, etc.)?</t>
  </si>
  <si>
    <t>Did the facilitator use visuals to help teach concepts (e.g., handouts, videos, dry erase board)?</t>
  </si>
  <si>
    <t>Did the facilitator assist participants in discovering how the material applies to their lives?</t>
  </si>
  <si>
    <t>Did the facilitator draw on participant experiences and provide appropriate self-disclosure when needed to illustrate the material?</t>
  </si>
  <si>
    <t>Did the facilitator introduce skills/techniques and provide opportunity for the group to explore the relevance and usefulness of the still/technique?</t>
  </si>
  <si>
    <t>Did the facilitator provide constructive feedback to participants practicing prosocial/healthy relationship behaviors?</t>
  </si>
  <si>
    <t>Did the facilitator assign homework to allow for skill practice outside of the group setting (including explaining the relevance and value of homework to the participants)?</t>
  </si>
  <si>
    <t>Did the facilitator incorporate homework review (participants report out on homework verbally/in writing and constructive feedback was provided)?</t>
  </si>
  <si>
    <t>PART IV: BEHAVIOR MANAGEMENT</t>
  </si>
  <si>
    <r>
      <t xml:space="preserve">g) Documentation of Assessor Employment Credentials: </t>
    </r>
    <r>
      <rPr>
        <sz val="11"/>
        <rFont val="Arial"/>
        <family val="2"/>
      </rPr>
      <t>Licensed or eligible for license as a psychologist, clinical social worker, mental health counselor, or marriage and family therapist AND 2 years' supervised psychosocial assessment clinical experience</t>
    </r>
    <r>
      <rPr>
        <sz val="11"/>
        <color rgb="FFFF0000"/>
        <rFont val="Arial"/>
        <family val="2"/>
      </rPr>
      <t xml:space="preserve"> </t>
    </r>
    <r>
      <rPr>
        <i/>
        <sz val="10"/>
        <color rgb="FFFF0000"/>
        <rFont val="Arial"/>
        <family val="2"/>
      </rPr>
      <t>(exempt if 3+ yrs experience conducting BIP assessments prior to 09/2022)</t>
    </r>
  </si>
  <si>
    <t>Summer Page</t>
  </si>
  <si>
    <t>Maritza Ramirez</t>
  </si>
  <si>
    <t xml:space="preserve">Certification Specialist Name: </t>
  </si>
  <si>
    <t>Certification Specialist:</t>
  </si>
  <si>
    <r>
      <rPr>
        <b/>
        <sz val="14"/>
        <rFont val="Arial"/>
        <family val="2"/>
      </rPr>
      <t>BIP Personnel File Requirements</t>
    </r>
    <r>
      <rPr>
        <b/>
        <sz val="11"/>
        <rFont val="Arial"/>
        <family val="2"/>
      </rPr>
      <t xml:space="preserve">
</t>
    </r>
    <r>
      <rPr>
        <b/>
        <sz val="11"/>
        <color rgb="FFFF0000"/>
        <rFont val="Arial"/>
        <family val="2"/>
      </rPr>
      <t xml:space="preserve">
(Item "l" below is applicable for partial file reviews only 
if position changed since file was last reviewed.)</t>
    </r>
  </si>
  <si>
    <t xml:space="preserve">A Better Man Project </t>
  </si>
  <si>
    <t>A Center for Wellness</t>
  </si>
  <si>
    <t>A No Abuse Program, Inc.</t>
  </si>
  <si>
    <t>A Peaceful Mind Counseling Group</t>
  </si>
  <si>
    <t>Abolish Abuse</t>
  </si>
  <si>
    <t>Abuse Counseling and Treatment Inc.</t>
  </si>
  <si>
    <t>Abusive Partners of Palm Beach County</t>
  </si>
  <si>
    <t>ADAP Counseling Services</t>
  </si>
  <si>
    <t>Affordable Counseling- D.A.I.P</t>
  </si>
  <si>
    <t>Affordable Counseling- Men's Work</t>
  </si>
  <si>
    <t>AIM Target Programs, Inc.</t>
  </si>
  <si>
    <t>Alliance For Psychological Services</t>
  </si>
  <si>
    <t>Alliance Mental Health Services, Inc.</t>
  </si>
  <si>
    <t>All Family Resource Center</t>
  </si>
  <si>
    <t>All-In-One Therapy, Inc.</t>
  </si>
  <si>
    <t>All Things New Again, LLC</t>
  </si>
  <si>
    <t>ANAGA Psychotherapy Center</t>
  </si>
  <si>
    <t>Andrea Barragan</t>
  </si>
  <si>
    <t>Avalon Treatment Centers</t>
  </si>
  <si>
    <t>Avila Health Group</t>
  </si>
  <si>
    <t>Behavior Management Services</t>
  </si>
  <si>
    <t>Beltran Behavioral Health</t>
  </si>
  <si>
    <t>Central Florida Recovery Centers, Inc.</t>
  </si>
  <si>
    <t>Change in Motion</t>
  </si>
  <si>
    <t>Choices, Chances, Changes    </t>
  </si>
  <si>
    <t>Clear View Concepts, Inc.</t>
  </si>
  <si>
    <t>Clearview Education and Counseling</t>
  </si>
  <si>
    <t>Clinicians Group</t>
  </si>
  <si>
    <t>CMET</t>
  </si>
  <si>
    <t>Collier County Counseling</t>
  </si>
  <si>
    <t>Community Hands of Hope</t>
  </si>
  <si>
    <t>Confidential Counseling Agency</t>
  </si>
  <si>
    <t>Counseling of S.W. Florida</t>
  </si>
  <si>
    <t>Court Ordered Counseling</t>
  </si>
  <si>
    <t>Creative Counseling Services of Gainesville, Inc.</t>
  </si>
  <si>
    <t>Dade Family Counseling, Inc./Families in Action, Inc.</t>
  </si>
  <si>
    <t>Dart Best Life Counseling</t>
  </si>
  <si>
    <t>Dr. Kimberly Wilcox PhD, CTP</t>
  </si>
  <si>
    <t>Equality Foundation LLC</t>
  </si>
  <si>
    <t>Families Against Abuse</t>
  </si>
  <si>
    <t>Family Resource Connection</t>
  </si>
  <si>
    <t>Fisher Counseling &amp; Mediation Services, Inc.</t>
  </si>
  <si>
    <t>Florida Family Care</t>
  </si>
  <si>
    <t>Florida Treatment for Change, Inc</t>
  </si>
  <si>
    <t>Free Spirit Evangelistic Outreach Ministries, Inc.</t>
  </si>
  <si>
    <t>GAMA Counseling and Services, LLC</t>
  </si>
  <si>
    <t>Glass House</t>
  </si>
  <si>
    <t>Healing Hearts (Women Only)</t>
  </si>
  <si>
    <t>Hibiscus Counseling Center, PLLC</t>
  </si>
  <si>
    <t>Integrated Healthcare Systems</t>
  </si>
  <si>
    <t>Interventions Enterprises, Inc.</t>
  </si>
  <si>
    <t>Kids Bridge Batterers' Intervention Program</t>
  </si>
  <si>
    <t>Lakeview Center</t>
  </si>
  <si>
    <t>Mac Associates</t>
  </si>
  <si>
    <t>Major Impact Supports</t>
  </si>
  <si>
    <t>Mastery Solutions</t>
  </si>
  <si>
    <t>Metropolitan Behavioral Services</t>
  </si>
  <si>
    <t>Miami-Dade Community Services</t>
  </si>
  <si>
    <t>Oasis Counseling</t>
  </si>
  <si>
    <t>Paul T. Wheeler</t>
  </si>
  <si>
    <t>Peace Beyond Sights BIP</t>
  </si>
  <si>
    <t>Pinellas County SO Dept. of Detention &amp; Corrections</t>
  </si>
  <si>
    <t>Professional Counseling and Consulting Group</t>
  </si>
  <si>
    <t>Professional Counseling Associates Center</t>
  </si>
  <si>
    <t>Psychological Management Group</t>
  </si>
  <si>
    <t>Resolutions Health Alliance</t>
  </si>
  <si>
    <t>Salvation Army Batterer Intervention Program</t>
  </si>
  <si>
    <t>Second Chance Educational Counseling Services, LLC</t>
  </si>
  <si>
    <t>Sober Solutions, Inc.</t>
  </si>
  <si>
    <t>STOP, Inc.</t>
  </si>
  <si>
    <t>Taylor County Recovery Center</t>
  </si>
  <si>
    <t>TLC Counseling Services</t>
  </si>
  <si>
    <t>Tonine Garberino, LLC</t>
  </si>
  <si>
    <t>Treasure Coast Counseling Center, Inc.</t>
  </si>
  <si>
    <t>Tri-County Counseling and Life Skills, Inc.</t>
  </si>
  <si>
    <t>Ways to Better Options    </t>
  </si>
  <si>
    <t>WestCare GulfCoast-Florida, Inc.</t>
  </si>
  <si>
    <t>Western Judicial Services, Inc.</t>
  </si>
  <si>
    <t>West Miami CHMC, Inc.</t>
  </si>
  <si>
    <t>Inspire Counseling &amp; Support Center (The Transition House)</t>
  </si>
  <si>
    <t>BOTH</t>
  </si>
  <si>
    <t>Notes:</t>
  </si>
  <si>
    <t xml:space="preserve">Number of Participants: 
Co-facilitated or single: </t>
  </si>
  <si>
    <t>Was the group in session for a minimum of one (1) hour and 30 minutes, excluding breaks?</t>
  </si>
  <si>
    <t>PART II: GROUP CONTENT</t>
  </si>
  <si>
    <t xml:space="preserve">Does the facilitator provide a platform for eliciting personal information from the participants? </t>
  </si>
  <si>
    <t xml:space="preserve">Does the facilitator follow the curriculum/lesson plan? </t>
  </si>
  <si>
    <t>Did the facilitator record notes on participants performance?</t>
  </si>
  <si>
    <t>Kefi Counseling, LLC</t>
  </si>
  <si>
    <t>Was the group size appropriate (minimum of 2; maximum of 23 for co-facilitated group and 15 for single facilitated group)?</t>
  </si>
  <si>
    <r>
      <t xml:space="preserve">Copy of Court Order </t>
    </r>
    <r>
      <rPr>
        <b/>
        <sz val="11"/>
        <color rgb="FFFF0000"/>
        <rFont val="Arial"/>
        <family val="2"/>
      </rPr>
      <t>and</t>
    </r>
    <r>
      <rPr>
        <b/>
        <sz val="11"/>
        <rFont val="Arial"/>
        <family val="2"/>
      </rPr>
      <t xml:space="preserve"> Police Report, if applicable</t>
    </r>
  </si>
  <si>
    <r>
      <t xml:space="preserve">Do the facilitators interact well and synchronize lesson material? </t>
    </r>
    <r>
      <rPr>
        <sz val="11"/>
        <color rgb="FFFF0000"/>
        <rFont val="Arial Narrow"/>
        <family val="2"/>
      </rPr>
      <t>(co-facilitators only)</t>
    </r>
  </si>
  <si>
    <r>
      <t xml:space="preserve">Do the facilitators model balanced power dynamics in the group? </t>
    </r>
    <r>
      <rPr>
        <sz val="11"/>
        <color rgb="FFFF0000"/>
        <rFont val="Arial Narrow"/>
        <family val="2"/>
      </rPr>
      <t>(co-facilitators only)</t>
    </r>
  </si>
  <si>
    <t>Name(s) of Facilitator(s):                                                             Topic(s) of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</si>
</sst>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36" x14ac:knownFonts="1">
    <font>
      <sz val="12"/>
      <color theme="1"/>
      <name val="Times New Roman"/>
      <family val="2"/>
    </font>
    <font>
      <sz val="12"/>
      <color theme="1"/>
      <name val="Arial Narrow"/>
      <family val="2"/>
    </font>
    <font>
      <b/>
      <sz val="12"/>
      <name val="Arial Narrow"/>
      <family val="2"/>
    </font>
    <font>
      <b/>
      <sz val="12"/>
      <color theme="1"/>
      <name val="Arial Narrow"/>
      <family val="2"/>
    </font>
    <font>
      <sz val="11"/>
      <name val="Arial Narrow"/>
      <family val="2"/>
    </font>
    <font>
      <sz val="10"/>
      <name val="Arial"/>
      <family val="2"/>
    </font>
    <font>
      <sz val="10"/>
      <name val="Arial"/>
      <family val="2"/>
    </font>
    <font>
      <sz val="12"/>
      <color theme="1"/>
      <name val="Calibri"/>
      <family val="2"/>
      <scheme val="minor"/>
    </font>
    <font>
      <sz val="12"/>
      <name val="Calibri"/>
      <family val="2"/>
      <scheme val="minor"/>
    </font>
    <font>
      <b/>
      <sz val="12"/>
      <name val="Arial"/>
      <family val="2"/>
    </font>
    <font>
      <sz val="11"/>
      <name val="Arial"/>
      <family val="2"/>
    </font>
    <font>
      <sz val="12"/>
      <name val="Arial"/>
      <family val="2"/>
    </font>
    <font>
      <b/>
      <sz val="14"/>
      <name val="Arial"/>
      <family val="2"/>
    </font>
    <font>
      <b/>
      <sz val="16"/>
      <name val="Arial"/>
      <family val="2"/>
    </font>
    <font>
      <sz val="14"/>
      <name val="Arial"/>
      <family val="2"/>
    </font>
    <font>
      <b/>
      <sz val="10"/>
      <color rgb="FFFF0000"/>
      <name val="Arial"/>
      <family val="2"/>
    </font>
    <font>
      <b/>
      <sz val="11"/>
      <name val="Arial"/>
      <family val="2"/>
    </font>
    <font>
      <b/>
      <sz val="11"/>
      <color rgb="FFFF0000"/>
      <name val="Arial"/>
      <family val="2"/>
    </font>
    <font>
      <sz val="8"/>
      <name val="Arial"/>
      <family val="2"/>
    </font>
    <font>
      <sz val="11"/>
      <color rgb="FFFF0000"/>
      <name val="Arial"/>
      <family val="2"/>
    </font>
    <font>
      <i/>
      <sz val="10"/>
      <color rgb="FFFF0000"/>
      <name val="Arial"/>
      <family val="2"/>
    </font>
    <font>
      <i/>
      <sz val="11"/>
      <name val="Arial"/>
      <family val="2"/>
    </font>
    <font>
      <b/>
      <sz val="11"/>
      <color rgb="FF7030A0"/>
      <name val="Arial"/>
      <family val="2"/>
    </font>
    <font>
      <sz val="11"/>
      <color rgb="FF7030A0"/>
      <name val="Arial"/>
      <family val="2"/>
    </font>
    <font>
      <b/>
      <i/>
      <sz val="10"/>
      <name val="Arial"/>
      <family val="2"/>
    </font>
    <font>
      <sz val="10"/>
      <name val="Calibri"/>
      <family val="2"/>
      <scheme val="minor"/>
    </font>
    <font>
      <b/>
      <i/>
      <sz val="11"/>
      <name val="Arial"/>
      <family val="2"/>
    </font>
    <font>
      <sz val="11"/>
      <color theme="1"/>
      <name val="Arial Narrow"/>
      <family val="2"/>
    </font>
    <font>
      <sz val="18"/>
      <color theme="1"/>
      <name val="Arial Narrow"/>
      <family val="2"/>
    </font>
    <font>
      <sz val="16"/>
      <color theme="1"/>
      <name val="Arial Narrow"/>
      <family val="2"/>
    </font>
    <font>
      <sz val="20"/>
      <color theme="1"/>
      <name val="Arial Narrow"/>
      <family val="2"/>
    </font>
    <font>
      <sz val="14"/>
      <color theme="1"/>
      <name val="Arial Narrow"/>
      <family val="2"/>
    </font>
    <font>
      <b/>
      <sz val="14"/>
      <color theme="1"/>
      <name val="Arial Narrow"/>
      <family val="2"/>
    </font>
    <font>
      <i/>
      <sz val="11"/>
      <color rgb="FFFF0000"/>
      <name val="Arial Narrow"/>
      <family val="2"/>
    </font>
    <font>
      <sz val="11"/>
      <name val="Calibri"/>
      <family val="2"/>
    </font>
    <font>
      <sz val="11"/>
      <color rgb="FFFF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8FB8F"/>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43" fontId="6" fillId="0" borderId="0" applyFont="0" applyFill="0" applyBorder="0" applyAlignment="0" applyProtection="0"/>
    <xf numFmtId="0" fontId="6" fillId="0" borderId="0"/>
  </cellStyleXfs>
  <cellXfs count="149">
    <xf numFmtId="0" fontId="0" fillId="0" borderId="0" xfId="0"/>
    <xf numFmtId="0" fontId="3" fillId="0" borderId="0" xfId="0" applyFont="1"/>
    <xf numFmtId="0" fontId="7" fillId="0" borderId="0" xfId="1" applyFont="1"/>
    <xf numFmtId="0" fontId="8" fillId="0" borderId="0" xfId="1" applyFont="1"/>
    <xf numFmtId="0" fontId="7" fillId="0" borderId="0" xfId="1" applyFont="1" applyAlignment="1">
      <alignment wrapText="1"/>
    </xf>
    <xf numFmtId="0" fontId="10" fillId="0" borderId="0" xfId="1" applyFont="1" applyAlignment="1">
      <alignment horizontal="center" vertical="center"/>
    </xf>
    <xf numFmtId="0" fontId="11" fillId="0" borderId="0" xfId="1" applyFont="1" applyAlignment="1">
      <alignment vertical="center"/>
    </xf>
    <xf numFmtId="0" fontId="5" fillId="0" borderId="0" xfId="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vertical="center"/>
    </xf>
    <xf numFmtId="0" fontId="14" fillId="0" borderId="0" xfId="1" applyFont="1" applyAlignment="1">
      <alignment vertical="center"/>
    </xf>
    <xf numFmtId="0" fontId="9" fillId="0" borderId="0" xfId="1" applyFont="1" applyAlignment="1">
      <alignment horizontal="right" vertical="center"/>
    </xf>
    <xf numFmtId="0" fontId="12" fillId="0" borderId="0" xfId="1" applyFont="1" applyAlignment="1">
      <alignment horizontal="right" vertical="center"/>
    </xf>
    <xf numFmtId="0" fontId="15" fillId="0" borderId="0" xfId="1" applyFont="1" applyAlignment="1">
      <alignment horizontal="left" vertical="center"/>
    </xf>
    <xf numFmtId="0" fontId="10" fillId="0" borderId="0" xfId="1" applyFont="1" applyAlignment="1">
      <alignment vertical="center"/>
    </xf>
    <xf numFmtId="0" fontId="16" fillId="4" borderId="2" xfId="1" applyFont="1" applyFill="1" applyBorder="1" applyAlignment="1">
      <alignment horizontal="center" vertical="center" textRotation="90"/>
    </xf>
    <xf numFmtId="0" fontId="16" fillId="0" borderId="2" xfId="1" applyFont="1" applyBorder="1" applyAlignment="1">
      <alignment horizontal="center" vertical="center" textRotation="90" wrapText="1"/>
    </xf>
    <xf numFmtId="0" fontId="18" fillId="0" borderId="0" xfId="1" applyFont="1" applyAlignment="1">
      <alignment horizontal="center" vertical="center"/>
    </xf>
    <xf numFmtId="0" fontId="16" fillId="5" borderId="2" xfId="1" applyFont="1" applyFill="1" applyBorder="1" applyAlignment="1" applyProtection="1">
      <alignment horizontal="center" vertical="center"/>
      <protection locked="0"/>
    </xf>
    <xf numFmtId="0" fontId="16" fillId="5" borderId="2" xfId="1" applyFont="1" applyFill="1" applyBorder="1" applyAlignment="1" applyProtection="1">
      <alignment horizontal="center" vertical="center" wrapText="1"/>
      <protection locked="0"/>
    </xf>
    <xf numFmtId="14" fontId="16" fillId="5" borderId="2" xfId="1" applyNumberFormat="1" applyFont="1" applyFill="1" applyBorder="1" applyAlignment="1" applyProtection="1">
      <alignment vertical="center" wrapText="1"/>
      <protection locked="0"/>
    </xf>
    <xf numFmtId="0" fontId="16" fillId="5" borderId="2" xfId="1" applyFont="1" applyFill="1" applyBorder="1" applyAlignment="1" applyProtection="1">
      <alignment horizontal="center" vertical="center" textRotation="90" wrapText="1"/>
      <protection locked="0"/>
    </xf>
    <xf numFmtId="0" fontId="10" fillId="5" borderId="2" xfId="1" applyFont="1" applyFill="1" applyBorder="1" applyAlignment="1" applyProtection="1">
      <alignment horizontal="center" vertical="center" wrapText="1"/>
      <protection locked="0"/>
    </xf>
    <xf numFmtId="164" fontId="10" fillId="0" borderId="2" xfId="1" applyNumberFormat="1" applyFont="1" applyBorder="1" applyAlignment="1" applyProtection="1">
      <alignment horizontal="center" vertical="center" wrapText="1"/>
      <protection locked="0"/>
    </xf>
    <xf numFmtId="14" fontId="10" fillId="0" borderId="2" xfId="1" applyNumberFormat="1" applyFont="1" applyBorder="1" applyAlignment="1">
      <alignment horizontal="center" vertical="center" wrapText="1"/>
    </xf>
    <xf numFmtId="0" fontId="10" fillId="5" borderId="2" xfId="1" applyFont="1" applyFill="1" applyBorder="1" applyAlignment="1">
      <alignment horizontal="center" vertical="center"/>
    </xf>
    <xf numFmtId="0" fontId="10" fillId="0" borderId="2" xfId="1" applyFont="1" applyBorder="1" applyAlignment="1">
      <alignment horizontal="center" vertical="center" wrapText="1"/>
    </xf>
    <xf numFmtId="0" fontId="10" fillId="2" borderId="2" xfId="1" applyFont="1" applyFill="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24" fillId="0" borderId="12" xfId="1" applyFont="1" applyBorder="1" applyAlignment="1">
      <alignment vertical="center"/>
    </xf>
    <xf numFmtId="0" fontId="5" fillId="0" borderId="13" xfId="1" applyBorder="1" applyAlignment="1">
      <alignment vertical="center"/>
    </xf>
    <xf numFmtId="0" fontId="5" fillId="0" borderId="14" xfId="1" applyBorder="1" applyAlignment="1">
      <alignment vertical="center"/>
    </xf>
    <xf numFmtId="0" fontId="5" fillId="0" borderId="15" xfId="1" applyBorder="1" applyAlignment="1">
      <alignment vertical="center"/>
    </xf>
    <xf numFmtId="0" fontId="5" fillId="0" borderId="16" xfId="1" applyBorder="1" applyAlignment="1">
      <alignment vertical="center"/>
    </xf>
    <xf numFmtId="0" fontId="7" fillId="0" borderId="0" xfId="0" applyFont="1"/>
    <xf numFmtId="0" fontId="25" fillId="0" borderId="0" xfId="0" applyFont="1"/>
    <xf numFmtId="0" fontId="9" fillId="0" borderId="0" xfId="1" applyFont="1" applyAlignment="1">
      <alignment vertical="center" wrapText="1"/>
    </xf>
    <xf numFmtId="0" fontId="9" fillId="0" borderId="1" xfId="1" applyFont="1" applyBorder="1" applyAlignment="1">
      <alignment vertical="center" wrapText="1"/>
    </xf>
    <xf numFmtId="0" fontId="16" fillId="4" borderId="2" xfId="1" applyFont="1" applyFill="1" applyBorder="1" applyAlignment="1">
      <alignment horizontal="center" vertical="center" textRotation="90" wrapText="1"/>
    </xf>
    <xf numFmtId="0" fontId="16" fillId="0" borderId="20" xfId="1" applyFont="1" applyBorder="1" applyAlignment="1">
      <alignment horizontal="center" vertical="center" textRotation="90" wrapText="1"/>
    </xf>
    <xf numFmtId="0" fontId="16" fillId="6" borderId="2" xfId="1" applyFont="1" applyFill="1" applyBorder="1" applyAlignment="1">
      <alignment horizontal="center" vertical="center" wrapText="1"/>
    </xf>
    <xf numFmtId="0" fontId="10" fillId="5" borderId="0" xfId="1" applyFont="1" applyFill="1" applyAlignment="1">
      <alignment horizontal="center" vertical="center"/>
    </xf>
    <xf numFmtId="0" fontId="10" fillId="2" borderId="2" xfId="1" applyFont="1" applyFill="1" applyBorder="1" applyAlignment="1">
      <alignment horizontal="center" vertical="center" wrapText="1"/>
    </xf>
    <xf numFmtId="0" fontId="10" fillId="0" borderId="3" xfId="1" applyFont="1" applyBorder="1" applyAlignment="1">
      <alignment horizontal="center" vertical="center" wrapText="1"/>
    </xf>
    <xf numFmtId="0" fontId="5" fillId="0" borderId="0" xfId="1" applyAlignment="1">
      <alignment vertical="top"/>
    </xf>
    <xf numFmtId="0" fontId="27" fillId="0" borderId="0" xfId="0" applyFont="1"/>
    <xf numFmtId="0" fontId="29" fillId="0" borderId="0" xfId="0" applyFont="1"/>
    <xf numFmtId="0" fontId="27" fillId="0" borderId="0" xfId="0" applyFont="1" applyAlignment="1">
      <alignment horizontal="center"/>
    </xf>
    <xf numFmtId="0" fontId="29" fillId="0" borderId="0" xfId="0" applyFont="1" applyAlignment="1">
      <alignment horizontal="center"/>
    </xf>
    <xf numFmtId="0" fontId="31" fillId="0" borderId="0" xfId="0" applyFont="1" applyAlignment="1">
      <alignment horizontal="left"/>
    </xf>
    <xf numFmtId="0" fontId="31" fillId="0" borderId="0" xfId="0" applyFont="1"/>
    <xf numFmtId="0" fontId="1" fillId="0" borderId="0" xfId="0" applyFont="1" applyAlignment="1">
      <alignment horizont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vertical="center" wrapText="1"/>
    </xf>
    <xf numFmtId="0" fontId="27" fillId="0" borderId="2" xfId="0" applyFont="1" applyBorder="1" applyAlignment="1">
      <alignment horizontal="center" vertical="center"/>
    </xf>
    <xf numFmtId="0" fontId="1" fillId="0" borderId="0" xfId="0" applyFont="1" applyAlignment="1">
      <alignment vertical="center" wrapText="1"/>
    </xf>
    <xf numFmtId="0" fontId="27" fillId="0" borderId="0" xfId="0" applyFont="1" applyAlignment="1">
      <alignment wrapText="1"/>
    </xf>
    <xf numFmtId="0" fontId="12" fillId="0" borderId="1" xfId="1" applyFont="1" applyBorder="1" applyAlignment="1">
      <alignment horizontal="right" vertical="center"/>
    </xf>
    <xf numFmtId="0" fontId="34" fillId="0" borderId="2" xfId="0" applyFont="1" applyBorder="1" applyAlignment="1">
      <alignment vertical="center"/>
    </xf>
    <xf numFmtId="0" fontId="34" fillId="0" borderId="2" xfId="0" applyFont="1" applyBorder="1"/>
    <xf numFmtId="0" fontId="27" fillId="0" borderId="0" xfId="0" applyFont="1"/>
    <xf numFmtId="0" fontId="16" fillId="0" borderId="4" xfId="1" applyFont="1" applyBorder="1" applyAlignment="1">
      <alignment horizontal="left" vertical="top" wrapText="1"/>
    </xf>
    <xf numFmtId="0" fontId="5" fillId="0" borderId="5" xfId="1" applyBorder="1" applyAlignment="1">
      <alignment horizontal="left" vertical="top" wrapText="1"/>
    </xf>
    <xf numFmtId="0" fontId="5" fillId="0" borderId="15" xfId="1" applyBorder="1" applyAlignment="1">
      <alignment horizontal="left" vertical="center" wrapText="1"/>
    </xf>
    <xf numFmtId="0" fontId="5" fillId="0" borderId="0" xfId="1" applyAlignment="1">
      <alignment horizontal="left" vertical="center" wrapText="1"/>
    </xf>
    <xf numFmtId="0" fontId="5" fillId="0" borderId="16" xfId="1" applyBorder="1" applyAlignment="1">
      <alignment horizontal="left" vertical="center" wrapText="1"/>
    </xf>
    <xf numFmtId="0" fontId="5" fillId="0" borderId="17" xfId="1" applyBorder="1" applyAlignment="1">
      <alignment horizontal="left" vertical="center" wrapText="1"/>
    </xf>
    <xf numFmtId="0" fontId="5" fillId="0" borderId="18" xfId="1" applyBorder="1" applyAlignment="1">
      <alignment horizontal="left" vertical="center" wrapText="1"/>
    </xf>
    <xf numFmtId="0" fontId="5" fillId="0" borderId="19" xfId="1" applyBorder="1" applyAlignment="1">
      <alignment horizontal="left" vertical="center" wrapText="1"/>
    </xf>
    <xf numFmtId="14" fontId="9" fillId="0" borderId="1" xfId="1" applyNumberFormat="1" applyFont="1" applyBorder="1" applyAlignment="1">
      <alignment horizontal="left" vertical="center"/>
    </xf>
    <xf numFmtId="0" fontId="9" fillId="0" borderId="1" xfId="1" applyFont="1" applyBorder="1" applyAlignment="1">
      <alignment horizontal="left" vertical="center"/>
    </xf>
    <xf numFmtId="0" fontId="9" fillId="0" borderId="1" xfId="1" applyFont="1" applyBorder="1" applyAlignment="1">
      <alignmen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21" fillId="0" borderId="4" xfId="1" applyFont="1" applyBorder="1" applyAlignment="1">
      <alignment horizontal="left" vertical="center" indent="2"/>
    </xf>
    <xf numFmtId="0" fontId="21" fillId="0" borderId="5" xfId="1" applyFont="1" applyBorder="1" applyAlignment="1">
      <alignment horizontal="left" vertical="center" indent="2"/>
    </xf>
    <xf numFmtId="0" fontId="21" fillId="0" borderId="6" xfId="1" applyFont="1" applyBorder="1" applyAlignment="1">
      <alignment horizontal="left" vertical="center" indent="2"/>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21" fillId="0" borderId="4" xfId="1" applyFont="1" applyBorder="1" applyAlignment="1">
      <alignment horizontal="left" vertical="center" wrapText="1" indent="2"/>
    </xf>
    <xf numFmtId="0" fontId="21" fillId="0" borderId="5" xfId="1" applyFont="1" applyBorder="1" applyAlignment="1">
      <alignment horizontal="left" vertical="center" wrapText="1" indent="2"/>
    </xf>
    <xf numFmtId="0" fontId="21" fillId="0" borderId="6" xfId="1" applyFont="1" applyBorder="1" applyAlignment="1">
      <alignment horizontal="left" vertical="center" wrapText="1" indent="2"/>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xf>
    <xf numFmtId="0" fontId="16" fillId="0" borderId="4" xfId="1" applyFont="1" applyBorder="1" applyAlignment="1" applyProtection="1">
      <alignment horizontal="left" vertical="center"/>
      <protection locked="0"/>
    </xf>
    <xf numFmtId="0" fontId="16" fillId="0" borderId="5" xfId="1"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16" fillId="6" borderId="2" xfId="1" applyFont="1" applyFill="1" applyBorder="1" applyAlignment="1">
      <alignment horizontal="center" vertical="center" wrapText="1"/>
    </xf>
    <xf numFmtId="0" fontId="9" fillId="0" borderId="0" xfId="1" applyFont="1" applyAlignment="1">
      <alignment horizontal="center" vertical="center"/>
    </xf>
    <xf numFmtId="0" fontId="13" fillId="0" borderId="0" xfId="1" applyFont="1" applyAlignment="1">
      <alignment horizontal="center" vertical="center"/>
    </xf>
    <xf numFmtId="0" fontId="9" fillId="0" borderId="1" xfId="1" applyFont="1" applyBorder="1" applyAlignment="1">
      <alignment horizontal="left" vertical="center" wrapText="1"/>
    </xf>
    <xf numFmtId="0" fontId="16" fillId="0" borderId="5" xfId="1" applyFont="1" applyBorder="1" applyAlignment="1">
      <alignment horizontal="left" vertical="center" wrapText="1" indent="2"/>
    </xf>
    <xf numFmtId="0" fontId="16" fillId="0" borderId="6" xfId="1" applyFont="1" applyBorder="1" applyAlignment="1">
      <alignment horizontal="left" vertical="center" wrapText="1" indent="2"/>
    </xf>
    <xf numFmtId="0" fontId="21" fillId="0" borderId="7" xfId="1" applyFont="1" applyBorder="1" applyAlignment="1">
      <alignment horizontal="left" vertical="center" wrapText="1" indent="2"/>
    </xf>
    <xf numFmtId="0" fontId="16" fillId="0" borderId="8" xfId="1" applyFont="1" applyBorder="1" applyAlignment="1">
      <alignment horizontal="left" vertical="center" wrapText="1" indent="2"/>
    </xf>
    <xf numFmtId="0" fontId="16" fillId="0" borderId="9" xfId="1" applyFont="1" applyBorder="1" applyAlignment="1">
      <alignment horizontal="left" vertical="center" wrapText="1" indent="2"/>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4" xfId="1" applyFont="1" applyBorder="1" applyAlignment="1">
      <alignment horizontal="left" vertical="center" wrapText="1" indent="2"/>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6" fillId="3" borderId="5" xfId="1" applyFont="1" applyFill="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pplyAlignment="1">
      <alignment vertical="center" wrapText="1"/>
    </xf>
    <xf numFmtId="0" fontId="27" fillId="0" borderId="2" xfId="0" applyFont="1" applyBorder="1" applyAlignment="1">
      <alignment vertical="center" wrapText="1"/>
    </xf>
    <xf numFmtId="0" fontId="27" fillId="0" borderId="0" xfId="0" applyFont="1"/>
    <xf numFmtId="0" fontId="3" fillId="0" borderId="0" xfId="0" applyFont="1"/>
    <xf numFmtId="0" fontId="32" fillId="0" borderId="2" xfId="0" applyFont="1" applyBorder="1" applyAlignment="1">
      <alignment vertical="center"/>
    </xf>
    <xf numFmtId="0" fontId="32" fillId="0" borderId="2" xfId="0" applyFont="1" applyBorder="1" applyAlignment="1">
      <alignment horizontal="center"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28" fillId="0" borderId="0" xfId="0" applyFont="1" applyAlignment="1">
      <alignment horizontal="center"/>
    </xf>
    <xf numFmtId="0" fontId="30" fillId="0" borderId="0" xfId="0" applyFont="1" applyAlignment="1">
      <alignment horizontal="center"/>
    </xf>
    <xf numFmtId="0" fontId="31" fillId="0" borderId="1" xfId="0" applyFont="1" applyBorder="1" applyAlignment="1">
      <alignment horizontal="left" wrapText="1"/>
    </xf>
    <xf numFmtId="0" fontId="31" fillId="0" borderId="5" xfId="0" applyFont="1" applyBorder="1" applyAlignment="1">
      <alignment horizontal="left"/>
    </xf>
    <xf numFmtId="14" fontId="31" fillId="0" borderId="5" xfId="0" applyNumberFormat="1" applyFont="1" applyBorder="1" applyAlignment="1">
      <alignment horizontal="left"/>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7" fillId="0" borderId="10" xfId="0" applyFont="1" applyBorder="1" applyAlignment="1">
      <alignment horizontal="left" vertical="top" wrapText="1"/>
    </xf>
    <xf numFmtId="0" fontId="27" fillId="0" borderId="1" xfId="0" applyFont="1" applyBorder="1" applyAlignment="1">
      <alignment horizontal="left" vertical="top" wrapText="1"/>
    </xf>
    <xf numFmtId="0" fontId="27" fillId="0" borderId="11" xfId="0" applyFont="1" applyBorder="1" applyAlignment="1">
      <alignment horizontal="left" vertical="top" wrapText="1"/>
    </xf>
  </cellXfs>
  <cellStyles count="4">
    <cellStyle name="Comma 2" xfId="2" xr:uid="{F5849BEF-7685-49CB-A91A-7E87C61BF83A}"/>
    <cellStyle name="Normal" xfId="0" builtinId="0"/>
    <cellStyle name="Normal 2" xfId="1" xr:uid="{7967D76B-A956-4855-B89E-E93829C0C5BE}"/>
    <cellStyle name="Normal 3" xfId="3" xr:uid="{1866F50D-07CB-42A2-82C6-DA29578971F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133351</xdr:rowOff>
    </xdr:from>
    <xdr:to>
      <xdr:col>6</xdr:col>
      <xdr:colOff>217941</xdr:colOff>
      <xdr:row>6</xdr:row>
      <xdr:rowOff>59415</xdr:rowOff>
    </xdr:to>
    <xdr:pic>
      <xdr:nvPicPr>
        <xdr:cNvPr id="2" name="Picture 1" descr="Large Rectangle Shape DCF DV Program Logo">
          <a:extLst>
            <a:ext uri="{FF2B5EF4-FFF2-40B4-BE49-F238E27FC236}">
              <a16:creationId xmlns:a16="http://schemas.microsoft.com/office/drawing/2014/main" id="{C5024285-FC2A-4E4D-ADBA-C74BE2D96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29" y="130630"/>
          <a:ext cx="4402137" cy="127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HQFILESERV\2022-23\FY%2022-23%20BIP%20Monitoring%20Files%20&amp;%20Information\3-%20FY%2022-23%20BIP%20Monitoring%20Tools%20and%20Templates\1-%20FY%2022-23%20BIP%20Monitoring%20Tools\3-%20Tools%20and%20Checklists\FY%2022-23%20BIP%20Employee%20Personnel%20File%20Review.xlsx?A5D99CCB" TargetMode="External"/><Relationship Id="rId1" Type="http://schemas.openxmlformats.org/officeDocument/2006/relationships/externalLinkPath" Target="file:///\\A5D99CCB\FY%2022-23%20BIP%20Employee%20Personnel%20File%20Review.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FILESERV\2022-23\FY%2022-23%20BIP%20Monitoring%20Files%20&amp;%20Information\3-%20FY%2022-23%20BIP%20Monitoring%20Tools%20and%20Templates\1-%20FY%2022-23%20BIP%20Monitoring%20Tools\3-%20Tools%20and%20Checklists\FY%2022-23%20BIP%20Participant%20Fil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 File Review"/>
      <sheetName val="Holidays"/>
      <sheetName val="Lists"/>
    </sheetNames>
    <sheetDataSet>
      <sheetData sheetId="0"/>
      <sheetData sheetId="1" refreshError="1"/>
      <sheetData sheetId="2">
        <row r="1">
          <cell r="E1" t="str">
            <v>Y</v>
          </cell>
        </row>
        <row r="2">
          <cell r="E2" t="str">
            <v>N</v>
          </cell>
        </row>
        <row r="3">
          <cell r="E3" t="str">
            <v>N/A</v>
          </cell>
        </row>
        <row r="4">
          <cell r="E4" t="str">
            <v>NOT YET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 Participant File Review"/>
      <sheetName val="Formulas "/>
      <sheetName val="Lists"/>
    </sheetNames>
    <sheetDataSet>
      <sheetData sheetId="0"/>
      <sheetData sheetId="1" refreshError="1"/>
      <sheetData sheetId="2">
        <row r="1">
          <cell r="E1" t="str">
            <v>Yes</v>
          </cell>
        </row>
        <row r="2">
          <cell r="E2" t="str">
            <v>No</v>
          </cell>
        </row>
        <row r="3">
          <cell r="E3"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375-D252-4687-9621-112F8B8D237F}">
  <sheetPr>
    <tabColor rgb="FF92D050"/>
    <pageSetUpPr fitToPage="1"/>
  </sheetPr>
  <dimension ref="A1:N51"/>
  <sheetViews>
    <sheetView topLeftCell="A8" zoomScale="90" zoomScaleNormal="90" zoomScaleSheetLayoutView="30" workbookViewId="0">
      <selection activeCell="P10" sqref="P10"/>
    </sheetView>
  </sheetViews>
  <sheetFormatPr defaultColWidth="8.19921875" defaultRowHeight="13.8" x14ac:dyDescent="0.3"/>
  <cols>
    <col min="1" max="1" width="37.09765625" style="7" customWidth="1"/>
    <col min="2" max="2" width="8.69921875" style="7" bestFit="1" customWidth="1"/>
    <col min="3" max="3" width="13.3984375" style="7" customWidth="1"/>
    <col min="4" max="4" width="7.3984375" style="7" customWidth="1"/>
    <col min="5" max="5" width="3.8984375" style="7" bestFit="1" customWidth="1"/>
    <col min="6" max="13" width="9.3984375" style="7" customWidth="1"/>
    <col min="14" max="14" width="7.59765625" style="5" customWidth="1"/>
    <col min="15" max="16384" width="8.19921875" style="7"/>
  </cols>
  <sheetData>
    <row r="1" spans="1:14" s="6" customFormat="1" ht="14.1" customHeight="1" x14ac:dyDescent="0.3">
      <c r="A1" s="101" t="s">
        <v>16</v>
      </c>
      <c r="B1" s="101"/>
      <c r="C1" s="101"/>
      <c r="D1" s="101"/>
      <c r="E1" s="101"/>
      <c r="F1" s="101"/>
      <c r="G1" s="101"/>
      <c r="H1" s="101"/>
      <c r="I1" s="101"/>
      <c r="J1" s="101"/>
      <c r="K1" s="101"/>
      <c r="L1" s="101"/>
      <c r="M1" s="101"/>
      <c r="N1" s="5"/>
    </row>
    <row r="2" spans="1:14" s="6" customFormat="1" ht="14.1" customHeight="1" x14ac:dyDescent="0.3">
      <c r="A2" s="101" t="s">
        <v>17</v>
      </c>
      <c r="B2" s="101"/>
      <c r="C2" s="101"/>
      <c r="D2" s="101"/>
      <c r="E2" s="101"/>
      <c r="F2" s="101"/>
      <c r="G2" s="101"/>
      <c r="H2" s="101"/>
      <c r="I2" s="101"/>
      <c r="J2" s="101"/>
      <c r="K2" s="101"/>
      <c r="L2" s="101"/>
      <c r="M2" s="101"/>
      <c r="N2" s="5"/>
    </row>
    <row r="3" spans="1:14" ht="14.1" customHeight="1" x14ac:dyDescent="0.3">
      <c r="D3" s="8"/>
      <c r="G3" s="102"/>
      <c r="H3" s="102"/>
      <c r="I3" s="102"/>
      <c r="J3" s="102"/>
      <c r="K3" s="102"/>
      <c r="L3" s="102"/>
      <c r="M3" s="102"/>
    </row>
    <row r="4" spans="1:14" ht="14.1" customHeight="1" x14ac:dyDescent="0.3"/>
    <row r="5" spans="1:14" s="6" customFormat="1" ht="14.1" customHeight="1" x14ac:dyDescent="0.3">
      <c r="A5" s="9" t="s">
        <v>3</v>
      </c>
      <c r="B5" s="103"/>
      <c r="C5" s="103"/>
      <c r="D5" s="103"/>
      <c r="E5" s="103"/>
      <c r="F5" s="103"/>
      <c r="G5" s="103"/>
      <c r="H5" s="103"/>
      <c r="I5" s="103"/>
      <c r="J5" s="103"/>
      <c r="K5" s="103"/>
      <c r="L5" s="103"/>
      <c r="M5" s="103"/>
      <c r="N5" s="5"/>
    </row>
    <row r="6" spans="1:14" s="12" customFormat="1" ht="14.1" customHeight="1" x14ac:dyDescent="0.3">
      <c r="A6" s="8"/>
      <c r="B6" s="10"/>
      <c r="C6" s="10"/>
      <c r="D6" s="10"/>
      <c r="E6" s="10"/>
      <c r="F6" s="10"/>
      <c r="G6" s="10"/>
      <c r="H6" s="11"/>
      <c r="I6" s="11"/>
      <c r="J6" s="8"/>
      <c r="N6" s="5"/>
    </row>
    <row r="7" spans="1:14" s="6" customFormat="1" ht="14.1" customHeight="1" x14ac:dyDescent="0.3">
      <c r="A7" s="9" t="s">
        <v>126</v>
      </c>
      <c r="B7" s="76"/>
      <c r="C7" s="76"/>
      <c r="D7" s="76"/>
      <c r="E7" s="76"/>
      <c r="F7" s="76"/>
      <c r="J7" s="13" t="s">
        <v>18</v>
      </c>
      <c r="K7" s="74"/>
      <c r="L7" s="75"/>
      <c r="M7" s="75"/>
      <c r="N7" s="5"/>
    </row>
    <row r="8" spans="1:14" s="12" customFormat="1" ht="14.1" customHeight="1" x14ac:dyDescent="0.3">
      <c r="A8" s="8"/>
      <c r="B8" s="10"/>
      <c r="C8" s="10"/>
      <c r="D8" s="10"/>
      <c r="E8" s="8"/>
      <c r="F8" s="14"/>
      <c r="G8" s="8"/>
      <c r="H8" s="8"/>
      <c r="K8" s="14"/>
      <c r="L8" s="8"/>
      <c r="M8" s="8"/>
      <c r="N8" s="5"/>
    </row>
    <row r="9" spans="1:14" s="16" customFormat="1" ht="14.1" customHeight="1" x14ac:dyDescent="0.3">
      <c r="A9" s="15"/>
      <c r="N9" s="5"/>
    </row>
    <row r="10" spans="1:14" s="19" customFormat="1" ht="123" x14ac:dyDescent="0.3">
      <c r="A10" s="95" t="s">
        <v>128</v>
      </c>
      <c r="B10" s="96"/>
      <c r="C10" s="96"/>
      <c r="D10" s="96"/>
      <c r="E10" s="17" t="s">
        <v>19</v>
      </c>
      <c r="F10" s="18"/>
      <c r="G10" s="18"/>
      <c r="H10" s="18"/>
      <c r="I10" s="18"/>
      <c r="J10" s="18"/>
      <c r="K10" s="18"/>
      <c r="L10" s="18"/>
      <c r="M10" s="18"/>
      <c r="N10" s="5"/>
    </row>
    <row r="11" spans="1:14" s="19" customFormat="1" ht="3" customHeight="1" x14ac:dyDescent="0.3">
      <c r="A11" s="20"/>
      <c r="B11" s="20"/>
      <c r="C11" s="20"/>
      <c r="D11" s="21"/>
      <c r="E11" s="22"/>
      <c r="F11" s="21"/>
      <c r="G11" s="23"/>
      <c r="H11" s="23"/>
      <c r="I11" s="23"/>
      <c r="J11" s="24"/>
      <c r="K11" s="24"/>
      <c r="L11" s="24"/>
      <c r="M11" s="24"/>
      <c r="N11" s="5"/>
    </row>
    <row r="12" spans="1:14" s="19" customFormat="1" ht="14.1" customHeight="1" x14ac:dyDescent="0.3">
      <c r="A12" s="97" t="s">
        <v>20</v>
      </c>
      <c r="B12" s="98"/>
      <c r="C12" s="98"/>
      <c r="D12" s="98"/>
      <c r="E12" s="99"/>
      <c r="F12" s="25"/>
      <c r="G12" s="25"/>
      <c r="H12" s="25"/>
      <c r="I12" s="25"/>
      <c r="J12" s="25"/>
      <c r="K12" s="25"/>
      <c r="L12" s="25"/>
      <c r="M12" s="25"/>
      <c r="N12" s="5"/>
    </row>
    <row r="13" spans="1:14" s="19" customFormat="1" ht="14.1" customHeight="1" x14ac:dyDescent="0.3">
      <c r="A13" s="97" t="s">
        <v>21</v>
      </c>
      <c r="B13" s="98"/>
      <c r="C13" s="98"/>
      <c r="D13" s="98"/>
      <c r="E13" s="99"/>
      <c r="F13" s="25"/>
      <c r="G13" s="25"/>
      <c r="H13" s="25"/>
      <c r="I13" s="25"/>
      <c r="J13" s="25"/>
      <c r="K13" s="25"/>
      <c r="L13" s="25"/>
      <c r="M13" s="25"/>
      <c r="N13" s="5"/>
    </row>
    <row r="14" spans="1:14" ht="14.1" customHeight="1" x14ac:dyDescent="0.3">
      <c r="A14" s="83" t="s">
        <v>22</v>
      </c>
      <c r="B14" s="84"/>
      <c r="C14" s="84"/>
      <c r="D14" s="84"/>
      <c r="E14" s="85"/>
      <c r="F14" s="26"/>
      <c r="G14" s="26"/>
      <c r="H14" s="26"/>
      <c r="I14" s="26"/>
      <c r="J14" s="26"/>
      <c r="K14" s="26"/>
      <c r="L14" s="26"/>
      <c r="M14" s="26"/>
      <c r="N14" s="100" t="s">
        <v>23</v>
      </c>
    </row>
    <row r="15" spans="1:14" ht="14.1" customHeight="1" x14ac:dyDescent="0.3">
      <c r="A15" s="83" t="s">
        <v>24</v>
      </c>
      <c r="B15" s="84"/>
      <c r="C15" s="84"/>
      <c r="D15" s="84"/>
      <c r="E15" s="85"/>
      <c r="F15" s="26"/>
      <c r="G15" s="26"/>
      <c r="H15" s="26"/>
      <c r="I15" s="26"/>
      <c r="J15" s="26"/>
      <c r="K15" s="26"/>
      <c r="L15" s="26"/>
      <c r="M15" s="26"/>
      <c r="N15" s="100"/>
    </row>
    <row r="16" spans="1:14" s="19" customFormat="1" ht="3" customHeight="1" x14ac:dyDescent="0.3">
      <c r="A16" s="20"/>
      <c r="B16" s="20"/>
      <c r="C16" s="20"/>
      <c r="D16" s="21"/>
      <c r="E16" s="22"/>
      <c r="F16" s="21"/>
      <c r="G16" s="23"/>
      <c r="H16" s="23"/>
      <c r="I16" s="23"/>
      <c r="J16" s="24"/>
      <c r="K16" s="24"/>
      <c r="L16" s="24"/>
      <c r="M16" s="24"/>
      <c r="N16" s="27"/>
    </row>
    <row r="17" spans="1:14" ht="14.1" customHeight="1" x14ac:dyDescent="0.3">
      <c r="A17" s="86" t="s">
        <v>25</v>
      </c>
      <c r="B17" s="87"/>
      <c r="C17" s="87"/>
      <c r="D17" s="87"/>
      <c r="E17" s="88"/>
      <c r="F17" s="28"/>
      <c r="G17" s="28"/>
      <c r="H17" s="28"/>
      <c r="I17" s="28"/>
      <c r="J17" s="28"/>
      <c r="K17" s="28"/>
      <c r="L17" s="28"/>
      <c r="M17" s="28"/>
      <c r="N17" s="29">
        <f t="shared" ref="N17:N44" si="0">COUNTIF(F17:M17, "N")</f>
        <v>0</v>
      </c>
    </row>
    <row r="18" spans="1:14" ht="14.1" customHeight="1" x14ac:dyDescent="0.3">
      <c r="A18" s="86" t="s">
        <v>26</v>
      </c>
      <c r="B18" s="87"/>
      <c r="C18" s="87"/>
      <c r="D18" s="87"/>
      <c r="E18" s="88"/>
      <c r="F18" s="28"/>
      <c r="G18" s="28"/>
      <c r="H18" s="28"/>
      <c r="I18" s="28"/>
      <c r="J18" s="28"/>
      <c r="K18" s="28"/>
      <c r="L18" s="28"/>
      <c r="M18" s="28"/>
      <c r="N18" s="29">
        <f t="shared" si="0"/>
        <v>0</v>
      </c>
    </row>
    <row r="19" spans="1:14" ht="14.1" customHeight="1" x14ac:dyDescent="0.3">
      <c r="A19" s="86" t="s">
        <v>27</v>
      </c>
      <c r="B19" s="87"/>
      <c r="C19" s="87"/>
      <c r="D19" s="87"/>
      <c r="E19" s="88"/>
      <c r="F19" s="28"/>
      <c r="G19" s="28"/>
      <c r="H19" s="28"/>
      <c r="I19" s="28"/>
      <c r="J19" s="28"/>
      <c r="K19" s="28"/>
      <c r="L19" s="28"/>
      <c r="M19" s="28"/>
      <c r="N19" s="29">
        <f t="shared" si="0"/>
        <v>0</v>
      </c>
    </row>
    <row r="20" spans="1:14" ht="14.1" customHeight="1" x14ac:dyDescent="0.3">
      <c r="A20" s="86" t="s">
        <v>28</v>
      </c>
      <c r="B20" s="87"/>
      <c r="C20" s="87"/>
      <c r="D20" s="87"/>
      <c r="E20" s="88"/>
      <c r="F20" s="28"/>
      <c r="G20" s="28"/>
      <c r="H20" s="28"/>
      <c r="I20" s="28"/>
      <c r="J20" s="28"/>
      <c r="K20" s="28"/>
      <c r="L20" s="28"/>
      <c r="M20" s="28"/>
      <c r="N20" s="29">
        <f t="shared" si="0"/>
        <v>0</v>
      </c>
    </row>
    <row r="21" spans="1:14" ht="14.1" customHeight="1" x14ac:dyDescent="0.3">
      <c r="A21" s="86" t="s">
        <v>29</v>
      </c>
      <c r="B21" s="87"/>
      <c r="C21" s="87"/>
      <c r="D21" s="87"/>
      <c r="E21" s="88"/>
      <c r="F21" s="28"/>
      <c r="G21" s="28"/>
      <c r="H21" s="28"/>
      <c r="I21" s="28"/>
      <c r="J21" s="28"/>
      <c r="K21" s="28"/>
      <c r="L21" s="28"/>
      <c r="M21" s="28"/>
      <c r="N21" s="29">
        <f t="shared" si="0"/>
        <v>0</v>
      </c>
    </row>
    <row r="22" spans="1:14" ht="14.1" customHeight="1" x14ac:dyDescent="0.3">
      <c r="A22" s="86" t="s">
        <v>30</v>
      </c>
      <c r="B22" s="87"/>
      <c r="C22" s="87"/>
      <c r="D22" s="87"/>
      <c r="E22" s="88"/>
      <c r="F22" s="28" t="str">
        <f t="shared" ref="F22:M22" si="1">IF(F15="P","N/A","-")</f>
        <v>-</v>
      </c>
      <c r="G22" s="28" t="str">
        <f t="shared" si="1"/>
        <v>-</v>
      </c>
      <c r="H22" s="28" t="str">
        <f t="shared" si="1"/>
        <v>-</v>
      </c>
      <c r="I22" s="28" t="str">
        <f t="shared" si="1"/>
        <v>-</v>
      </c>
      <c r="J22" s="28" t="str">
        <f t="shared" si="1"/>
        <v>-</v>
      </c>
      <c r="K22" s="28" t="str">
        <f t="shared" si="1"/>
        <v>-</v>
      </c>
      <c r="L22" s="28" t="str">
        <f t="shared" si="1"/>
        <v>-</v>
      </c>
      <c r="M22" s="28" t="str">
        <f t="shared" si="1"/>
        <v>-</v>
      </c>
      <c r="N22" s="29">
        <f t="shared" si="0"/>
        <v>0</v>
      </c>
    </row>
    <row r="23" spans="1:14" ht="32.25" customHeight="1" x14ac:dyDescent="0.3">
      <c r="A23" s="83" t="s">
        <v>31</v>
      </c>
      <c r="B23" s="84"/>
      <c r="C23" s="84"/>
      <c r="D23" s="84"/>
      <c r="E23" s="85"/>
      <c r="F23" s="28" t="str">
        <f>IF(F15="P","N/A",IF(F14="BIPA","N/A",IF(F14="Other","N/A","-")))</f>
        <v>-</v>
      </c>
      <c r="G23" s="28" t="str">
        <f t="shared" ref="G23:M23" si="2">IF(G15="P","N/A",IF(G14="BIPA","N/A",IF(G14="Other","N/A","-")))</f>
        <v>-</v>
      </c>
      <c r="H23" s="28" t="str">
        <f t="shared" si="2"/>
        <v>-</v>
      </c>
      <c r="I23" s="28" t="str">
        <f t="shared" si="2"/>
        <v>-</v>
      </c>
      <c r="J23" s="28" t="str">
        <f t="shared" si="2"/>
        <v>-</v>
      </c>
      <c r="K23" s="28" t="str">
        <f t="shared" si="2"/>
        <v>-</v>
      </c>
      <c r="L23" s="28" t="str">
        <f t="shared" si="2"/>
        <v>-</v>
      </c>
      <c r="M23" s="28" t="str">
        <f t="shared" si="2"/>
        <v>-</v>
      </c>
      <c r="N23" s="29">
        <f t="shared" si="0"/>
        <v>0</v>
      </c>
    </row>
    <row r="24" spans="1:14" ht="59.25" customHeight="1" x14ac:dyDescent="0.3">
      <c r="A24" s="83" t="s">
        <v>123</v>
      </c>
      <c r="B24" s="84"/>
      <c r="C24" s="84"/>
      <c r="D24" s="84"/>
      <c r="E24" s="85"/>
      <c r="F24" s="28" t="str">
        <f>IF(F15="P","N/A",IF(F14="BIPF","N/A",IF(F14="Other","N/A","-")))</f>
        <v>-</v>
      </c>
      <c r="G24" s="28" t="str">
        <f t="shared" ref="G24:M24" si="3">IF(G15="P","N/A",IF(G14="BIPF","N/A",IF(G14="Other","N/A","-")))</f>
        <v>-</v>
      </c>
      <c r="H24" s="28" t="str">
        <f t="shared" si="3"/>
        <v>-</v>
      </c>
      <c r="I24" s="28" t="str">
        <f t="shared" si="3"/>
        <v>-</v>
      </c>
      <c r="J24" s="28" t="str">
        <f t="shared" si="3"/>
        <v>-</v>
      </c>
      <c r="K24" s="28" t="str">
        <f t="shared" si="3"/>
        <v>-</v>
      </c>
      <c r="L24" s="28" t="str">
        <f t="shared" si="3"/>
        <v>-</v>
      </c>
      <c r="M24" s="28" t="str">
        <f t="shared" si="3"/>
        <v>-</v>
      </c>
      <c r="N24" s="29">
        <f t="shared" si="0"/>
        <v>0</v>
      </c>
    </row>
    <row r="25" spans="1:14" ht="14.1" customHeight="1" x14ac:dyDescent="0.3">
      <c r="A25" s="86" t="s">
        <v>32</v>
      </c>
      <c r="B25" s="87"/>
      <c r="C25" s="87"/>
      <c r="D25" s="87"/>
      <c r="E25" s="88"/>
      <c r="F25" s="28" t="str">
        <f>IF(F15="P","N/A","-")</f>
        <v>-</v>
      </c>
      <c r="G25" s="28" t="str">
        <f t="shared" ref="G25:M25" si="4">IF(G15="P","N/A","-")</f>
        <v>-</v>
      </c>
      <c r="H25" s="28" t="str">
        <f t="shared" si="4"/>
        <v>-</v>
      </c>
      <c r="I25" s="28" t="str">
        <f t="shared" si="4"/>
        <v>-</v>
      </c>
      <c r="J25" s="28" t="str">
        <f t="shared" si="4"/>
        <v>-</v>
      </c>
      <c r="K25" s="28" t="str">
        <f t="shared" si="4"/>
        <v>-</v>
      </c>
      <c r="L25" s="28" t="str">
        <f t="shared" si="4"/>
        <v>-</v>
      </c>
      <c r="M25" s="28" t="str">
        <f t="shared" si="4"/>
        <v>-</v>
      </c>
      <c r="N25" s="29">
        <f t="shared" si="0"/>
        <v>0</v>
      </c>
    </row>
    <row r="26" spans="1:14" ht="14.1" customHeight="1" x14ac:dyDescent="0.3">
      <c r="A26" s="80" t="s">
        <v>33</v>
      </c>
      <c r="B26" s="81"/>
      <c r="C26" s="81"/>
      <c r="D26" s="81"/>
      <c r="E26" s="82"/>
      <c r="F26" s="28" t="str">
        <f>IF(F25="N","N/A",IF(F25="NOT YET","N/A",IF(F25="N/A","N/A","-")))</f>
        <v>-</v>
      </c>
      <c r="G26" s="28" t="str">
        <f t="shared" ref="G26:M26" si="5">IF(G25="N","N/A",IF(G25="NOT YET","N/A",IF(G25="N/A","N/A","-")))</f>
        <v>-</v>
      </c>
      <c r="H26" s="28" t="str">
        <f t="shared" si="5"/>
        <v>-</v>
      </c>
      <c r="I26" s="28" t="str">
        <f t="shared" si="5"/>
        <v>-</v>
      </c>
      <c r="J26" s="28" t="str">
        <f t="shared" si="5"/>
        <v>-</v>
      </c>
      <c r="K26" s="28" t="str">
        <f t="shared" si="5"/>
        <v>-</v>
      </c>
      <c r="L26" s="28" t="str">
        <f t="shared" si="5"/>
        <v>-</v>
      </c>
      <c r="M26" s="28" t="str">
        <f t="shared" si="5"/>
        <v>-</v>
      </c>
      <c r="N26" s="29">
        <f t="shared" si="0"/>
        <v>0</v>
      </c>
    </row>
    <row r="27" spans="1:14" ht="30" customHeight="1" x14ac:dyDescent="0.3">
      <c r="A27" s="83" t="s">
        <v>34</v>
      </c>
      <c r="B27" s="84"/>
      <c r="C27" s="84"/>
      <c r="D27" s="84"/>
      <c r="E27" s="85"/>
      <c r="F27" s="28" t="str">
        <f>IF(F15="P","N/A","-")</f>
        <v>-</v>
      </c>
      <c r="G27" s="28" t="str">
        <f t="shared" ref="G27:M27" si="6">IF(G15="P","N/A","-")</f>
        <v>-</v>
      </c>
      <c r="H27" s="28" t="str">
        <f t="shared" si="6"/>
        <v>-</v>
      </c>
      <c r="I27" s="28" t="str">
        <f t="shared" si="6"/>
        <v>-</v>
      </c>
      <c r="J27" s="28" t="str">
        <f t="shared" si="6"/>
        <v>-</v>
      </c>
      <c r="K27" s="28" t="str">
        <f t="shared" si="6"/>
        <v>-</v>
      </c>
      <c r="L27" s="28" t="str">
        <f t="shared" si="6"/>
        <v>-</v>
      </c>
      <c r="M27" s="28" t="str">
        <f t="shared" si="6"/>
        <v>-</v>
      </c>
      <c r="N27" s="29">
        <f t="shared" si="0"/>
        <v>0</v>
      </c>
    </row>
    <row r="28" spans="1:14" ht="14.1" customHeight="1" x14ac:dyDescent="0.3">
      <c r="A28" s="80" t="s">
        <v>35</v>
      </c>
      <c r="B28" s="81"/>
      <c r="C28" s="81"/>
      <c r="D28" s="81"/>
      <c r="E28" s="82"/>
      <c r="F28" s="28" t="str">
        <f>IF(F27="N","N/A",IF(F27="NOT YET","N/A",IF(F27="N/A","N/A","-")))</f>
        <v>-</v>
      </c>
      <c r="G28" s="28" t="str">
        <f t="shared" ref="G28:M28" si="7">IF(G27="N","N/A",IF(G27="NOT YET","N/A",IF(G27="N/A","N/A","-")))</f>
        <v>-</v>
      </c>
      <c r="H28" s="28" t="str">
        <f t="shared" si="7"/>
        <v>-</v>
      </c>
      <c r="I28" s="28" t="str">
        <f t="shared" si="7"/>
        <v>-</v>
      </c>
      <c r="J28" s="28" t="str">
        <f t="shared" si="7"/>
        <v>-</v>
      </c>
      <c r="K28" s="28" t="str">
        <f t="shared" si="7"/>
        <v>-</v>
      </c>
      <c r="L28" s="28" t="str">
        <f t="shared" si="7"/>
        <v>-</v>
      </c>
      <c r="M28" s="28" t="str">
        <f t="shared" si="7"/>
        <v>-</v>
      </c>
      <c r="N28" s="29">
        <f t="shared" si="0"/>
        <v>0</v>
      </c>
    </row>
    <row r="29" spans="1:14" ht="14.1" customHeight="1" x14ac:dyDescent="0.3">
      <c r="A29" s="80" t="s">
        <v>33</v>
      </c>
      <c r="B29" s="81"/>
      <c r="C29" s="81"/>
      <c r="D29" s="81"/>
      <c r="E29" s="82"/>
      <c r="F29" s="28" t="str">
        <f>IF(F27="N","N/A",IF(F27="NOT YET","N/A",IF(F27="N/A","N/A","-")))</f>
        <v>-</v>
      </c>
      <c r="G29" s="28" t="str">
        <f t="shared" ref="G29:M29" si="8">IF(G27="N","N/A",IF(G27="NOT YET","N/A",IF(G27="N/A","N/A","-")))</f>
        <v>-</v>
      </c>
      <c r="H29" s="28" t="str">
        <f t="shared" si="8"/>
        <v>-</v>
      </c>
      <c r="I29" s="28" t="str">
        <f t="shared" si="8"/>
        <v>-</v>
      </c>
      <c r="J29" s="28" t="str">
        <f t="shared" si="8"/>
        <v>-</v>
      </c>
      <c r="K29" s="28" t="str">
        <f t="shared" si="8"/>
        <v>-</v>
      </c>
      <c r="L29" s="28" t="str">
        <f t="shared" si="8"/>
        <v>-</v>
      </c>
      <c r="M29" s="28" t="str">
        <f t="shared" si="8"/>
        <v>-</v>
      </c>
      <c r="N29" s="29">
        <f t="shared" si="0"/>
        <v>0</v>
      </c>
    </row>
    <row r="30" spans="1:14" ht="14.1" customHeight="1" x14ac:dyDescent="0.3">
      <c r="A30" s="86" t="s">
        <v>36</v>
      </c>
      <c r="B30" s="87"/>
      <c r="C30" s="87"/>
      <c r="D30" s="87"/>
      <c r="E30" s="88"/>
      <c r="F30" s="28" t="str">
        <f t="shared" ref="F30:M30" si="9">IF(F15="P","N/A","-")</f>
        <v>-</v>
      </c>
      <c r="G30" s="28" t="str">
        <f t="shared" si="9"/>
        <v>-</v>
      </c>
      <c r="H30" s="28" t="str">
        <f t="shared" si="9"/>
        <v>-</v>
      </c>
      <c r="I30" s="28" t="str">
        <f t="shared" si="9"/>
        <v>-</v>
      </c>
      <c r="J30" s="28" t="str">
        <f t="shared" si="9"/>
        <v>-</v>
      </c>
      <c r="K30" s="28" t="str">
        <f t="shared" si="9"/>
        <v>-</v>
      </c>
      <c r="L30" s="28" t="str">
        <f t="shared" si="9"/>
        <v>-</v>
      </c>
      <c r="M30" s="28" t="str">
        <f t="shared" si="9"/>
        <v>-</v>
      </c>
      <c r="N30" s="29">
        <f t="shared" si="0"/>
        <v>0</v>
      </c>
    </row>
    <row r="31" spans="1:14" ht="14.1" customHeight="1" x14ac:dyDescent="0.3">
      <c r="A31" s="80" t="s">
        <v>37</v>
      </c>
      <c r="B31" s="81"/>
      <c r="C31" s="81"/>
      <c r="D31" s="81"/>
      <c r="E31" s="82"/>
      <c r="F31" s="28" t="str">
        <f>IF(F30="N","N/A",IF(F30="NOT YET","N/A",IF(F30="N/A","N/A","-")))</f>
        <v>-</v>
      </c>
      <c r="G31" s="28" t="str">
        <f t="shared" ref="G31:M31" si="10">IF(G30="N","N/A",IF(G30="NOT YET","N/A",IF(G30="N/A","N/A","-")))</f>
        <v>-</v>
      </c>
      <c r="H31" s="28" t="str">
        <f t="shared" si="10"/>
        <v>-</v>
      </c>
      <c r="I31" s="28" t="str">
        <f t="shared" si="10"/>
        <v>-</v>
      </c>
      <c r="J31" s="28" t="str">
        <f t="shared" si="10"/>
        <v>-</v>
      </c>
      <c r="K31" s="28" t="str">
        <f t="shared" si="10"/>
        <v>-</v>
      </c>
      <c r="L31" s="28" t="str">
        <f t="shared" si="10"/>
        <v>-</v>
      </c>
      <c r="M31" s="28" t="str">
        <f t="shared" si="10"/>
        <v>-</v>
      </c>
      <c r="N31" s="29">
        <f t="shared" si="0"/>
        <v>0</v>
      </c>
    </row>
    <row r="32" spans="1:14" ht="14.1" customHeight="1" x14ac:dyDescent="0.3">
      <c r="A32" s="86" t="s">
        <v>38</v>
      </c>
      <c r="B32" s="87"/>
      <c r="C32" s="87"/>
      <c r="D32" s="87"/>
      <c r="E32" s="88"/>
      <c r="F32" s="30" t="str">
        <f>IF(F15="F","N/A","-")</f>
        <v>-</v>
      </c>
      <c r="G32" s="30" t="str">
        <f t="shared" ref="G32:M32" si="11">IF(G15="F","NOT YET","-")</f>
        <v>-</v>
      </c>
      <c r="H32" s="30" t="str">
        <f t="shared" si="11"/>
        <v>-</v>
      </c>
      <c r="I32" s="30" t="str">
        <f t="shared" si="11"/>
        <v>-</v>
      </c>
      <c r="J32" s="30" t="str">
        <f t="shared" si="11"/>
        <v>-</v>
      </c>
      <c r="K32" s="30" t="str">
        <f t="shared" si="11"/>
        <v>-</v>
      </c>
      <c r="L32" s="30" t="str">
        <f t="shared" si="11"/>
        <v>-</v>
      </c>
      <c r="M32" s="30" t="str">
        <f t="shared" si="11"/>
        <v>-</v>
      </c>
      <c r="N32" s="29">
        <f t="shared" si="0"/>
        <v>0</v>
      </c>
    </row>
    <row r="33" spans="1:14" ht="14.1" customHeight="1" x14ac:dyDescent="0.3">
      <c r="A33" s="80" t="s">
        <v>37</v>
      </c>
      <c r="B33" s="81"/>
      <c r="C33" s="81"/>
      <c r="D33" s="81"/>
      <c r="E33" s="82"/>
      <c r="F33" s="28" t="str">
        <f>IF(F32="N","N/A",IF(F32="NOT YET","N/A",IF(F32="N/A","N/A","-")))</f>
        <v>-</v>
      </c>
      <c r="G33" s="28" t="str">
        <f t="shared" ref="G33:M33" si="12">IF(G32="N","N/A",IF(G32="NOT YET","N/A",IF(G32="N/A","N/A","-")))</f>
        <v>-</v>
      </c>
      <c r="H33" s="28" t="str">
        <f t="shared" si="12"/>
        <v>-</v>
      </c>
      <c r="I33" s="28" t="str">
        <f t="shared" si="12"/>
        <v>-</v>
      </c>
      <c r="J33" s="28" t="str">
        <f t="shared" si="12"/>
        <v>-</v>
      </c>
      <c r="K33" s="28" t="str">
        <f t="shared" si="12"/>
        <v>-</v>
      </c>
      <c r="L33" s="28" t="str">
        <f t="shared" si="12"/>
        <v>-</v>
      </c>
      <c r="M33" s="28" t="str">
        <f t="shared" si="12"/>
        <v>-</v>
      </c>
      <c r="N33" s="29">
        <f t="shared" si="0"/>
        <v>0</v>
      </c>
    </row>
    <row r="34" spans="1:14" ht="14.1" customHeight="1" x14ac:dyDescent="0.3">
      <c r="A34" s="86" t="s">
        <v>39</v>
      </c>
      <c r="B34" s="87"/>
      <c r="C34" s="87"/>
      <c r="D34" s="87"/>
      <c r="E34" s="88"/>
      <c r="F34" s="28"/>
      <c r="G34" s="28"/>
      <c r="H34" s="28"/>
      <c r="I34" s="28"/>
      <c r="J34" s="28"/>
      <c r="K34" s="28"/>
      <c r="L34" s="28"/>
      <c r="M34" s="28"/>
      <c r="N34" s="29">
        <f t="shared" si="0"/>
        <v>0</v>
      </c>
    </row>
    <row r="35" spans="1:14" ht="14.1" customHeight="1" x14ac:dyDescent="0.3">
      <c r="A35" s="86" t="s">
        <v>40</v>
      </c>
      <c r="B35" s="87"/>
      <c r="C35" s="87"/>
      <c r="D35" s="87"/>
      <c r="E35" s="88"/>
      <c r="F35" s="28" t="str">
        <f t="shared" ref="F35:M35" si="13">IF(F15="P","N/A","-")</f>
        <v>-</v>
      </c>
      <c r="G35" s="28" t="str">
        <f t="shared" si="13"/>
        <v>-</v>
      </c>
      <c r="H35" s="28" t="str">
        <f t="shared" si="13"/>
        <v>-</v>
      </c>
      <c r="I35" s="28" t="str">
        <f t="shared" si="13"/>
        <v>-</v>
      </c>
      <c r="J35" s="28" t="str">
        <f t="shared" si="13"/>
        <v>-</v>
      </c>
      <c r="K35" s="28" t="str">
        <f t="shared" si="13"/>
        <v>-</v>
      </c>
      <c r="L35" s="28" t="str">
        <f t="shared" si="13"/>
        <v>-</v>
      </c>
      <c r="M35" s="28" t="str">
        <f t="shared" si="13"/>
        <v>-</v>
      </c>
      <c r="N35" s="29">
        <f t="shared" si="0"/>
        <v>0</v>
      </c>
    </row>
    <row r="36" spans="1:14" ht="42" customHeight="1" x14ac:dyDescent="0.3">
      <c r="A36" s="92" t="s">
        <v>41</v>
      </c>
      <c r="B36" s="93"/>
      <c r="C36" s="93"/>
      <c r="D36" s="93"/>
      <c r="E36" s="94"/>
      <c r="F36" s="28" t="str">
        <f t="shared" ref="F36:M36" si="14">IF(F15="P","N/A","-")</f>
        <v>-</v>
      </c>
      <c r="G36" s="28" t="str">
        <f t="shared" si="14"/>
        <v>-</v>
      </c>
      <c r="H36" s="28" t="str">
        <f t="shared" si="14"/>
        <v>-</v>
      </c>
      <c r="I36" s="28" t="str">
        <f t="shared" si="14"/>
        <v>-</v>
      </c>
      <c r="J36" s="28" t="str">
        <f t="shared" si="14"/>
        <v>-</v>
      </c>
      <c r="K36" s="28" t="str">
        <f t="shared" si="14"/>
        <v>-</v>
      </c>
      <c r="L36" s="28" t="str">
        <f t="shared" si="14"/>
        <v>-</v>
      </c>
      <c r="M36" s="28" t="str">
        <f t="shared" si="14"/>
        <v>-</v>
      </c>
      <c r="N36" s="29">
        <f t="shared" si="0"/>
        <v>0</v>
      </c>
    </row>
    <row r="37" spans="1:14" ht="28.5" customHeight="1" x14ac:dyDescent="0.3">
      <c r="A37" s="83" t="s">
        <v>42</v>
      </c>
      <c r="B37" s="84"/>
      <c r="C37" s="84"/>
      <c r="D37" s="84"/>
      <c r="E37" s="85"/>
      <c r="F37" s="28" t="str">
        <f t="shared" ref="F37:M37" si="15">IF(F15="P","N/A",IF(F14="BIPA","N/A",IF(F14="Other","N/A","-")))</f>
        <v>-</v>
      </c>
      <c r="G37" s="28" t="str">
        <f t="shared" si="15"/>
        <v>-</v>
      </c>
      <c r="H37" s="28" t="str">
        <f t="shared" si="15"/>
        <v>-</v>
      </c>
      <c r="I37" s="28" t="str">
        <f t="shared" si="15"/>
        <v>-</v>
      </c>
      <c r="J37" s="28" t="str">
        <f t="shared" si="15"/>
        <v>-</v>
      </c>
      <c r="K37" s="28" t="str">
        <f t="shared" si="15"/>
        <v>-</v>
      </c>
      <c r="L37" s="28" t="str">
        <f t="shared" si="15"/>
        <v>-</v>
      </c>
      <c r="M37" s="28" t="str">
        <f t="shared" si="15"/>
        <v>-</v>
      </c>
      <c r="N37" s="29">
        <f t="shared" si="0"/>
        <v>0</v>
      </c>
    </row>
    <row r="38" spans="1:14" ht="30.75" customHeight="1" x14ac:dyDescent="0.3">
      <c r="A38" s="89" t="s">
        <v>43</v>
      </c>
      <c r="B38" s="90"/>
      <c r="C38" s="90"/>
      <c r="D38" s="90"/>
      <c r="E38" s="91"/>
      <c r="F38" s="28" t="str">
        <f>IF(F37="N","N/A",IF(F37="NOT YET","N/A",IF(F37="N/A","N/A","-")))</f>
        <v>-</v>
      </c>
      <c r="G38" s="28" t="str">
        <f t="shared" ref="G38:M38" si="16">IF(G37="N","N/A",IF(G37="NOT YET","N/A",IF(G37="N/A","N/A","-")))</f>
        <v>-</v>
      </c>
      <c r="H38" s="28" t="str">
        <f t="shared" si="16"/>
        <v>-</v>
      </c>
      <c r="I38" s="28" t="str">
        <f t="shared" si="16"/>
        <v>-</v>
      </c>
      <c r="J38" s="28" t="str">
        <f t="shared" si="16"/>
        <v>-</v>
      </c>
      <c r="K38" s="28" t="str">
        <f t="shared" si="16"/>
        <v>-</v>
      </c>
      <c r="L38" s="28" t="str">
        <f t="shared" si="16"/>
        <v>-</v>
      </c>
      <c r="M38" s="28" t="str">
        <f t="shared" si="16"/>
        <v>-</v>
      </c>
      <c r="N38" s="29">
        <f t="shared" si="0"/>
        <v>0</v>
      </c>
    </row>
    <row r="39" spans="1:14" ht="35.25" customHeight="1" x14ac:dyDescent="0.3">
      <c r="A39" s="83" t="s">
        <v>44</v>
      </c>
      <c r="B39" s="84"/>
      <c r="C39" s="84"/>
      <c r="D39" s="84"/>
      <c r="E39" s="85"/>
      <c r="F39" s="28" t="str">
        <f t="shared" ref="F39:M39" si="17">IF(F15="P","N/A",IF(F14="BIPA","N/A",IF(F14="Other","N/A","-")))</f>
        <v>-</v>
      </c>
      <c r="G39" s="28" t="str">
        <f t="shared" si="17"/>
        <v>-</v>
      </c>
      <c r="H39" s="28" t="str">
        <f t="shared" si="17"/>
        <v>-</v>
      </c>
      <c r="I39" s="28" t="str">
        <f t="shared" si="17"/>
        <v>-</v>
      </c>
      <c r="J39" s="28" t="str">
        <f t="shared" si="17"/>
        <v>-</v>
      </c>
      <c r="K39" s="28" t="str">
        <f t="shared" si="17"/>
        <v>-</v>
      </c>
      <c r="L39" s="28" t="str">
        <f t="shared" si="17"/>
        <v>-</v>
      </c>
      <c r="M39" s="28" t="str">
        <f t="shared" si="17"/>
        <v>-</v>
      </c>
      <c r="N39" s="29">
        <f t="shared" si="0"/>
        <v>0</v>
      </c>
    </row>
    <row r="40" spans="1:14" ht="30.75" customHeight="1" x14ac:dyDescent="0.3">
      <c r="A40" s="89" t="s">
        <v>43</v>
      </c>
      <c r="B40" s="90"/>
      <c r="C40" s="90"/>
      <c r="D40" s="90"/>
      <c r="E40" s="91"/>
      <c r="F40" s="28" t="str">
        <f>IF(F39="N","N/A",IF(F39="NOT YET","N/A",IF(F39="N/A","N/A","-")))</f>
        <v>-</v>
      </c>
      <c r="G40" s="28" t="str">
        <f t="shared" ref="G40:M40" si="18">IF(G39="N","N/A",IF(G39="NOT YET","N/A",IF(G39="N/A","N/A","-")))</f>
        <v>-</v>
      </c>
      <c r="H40" s="28" t="str">
        <f t="shared" si="18"/>
        <v>-</v>
      </c>
      <c r="I40" s="28" t="str">
        <f t="shared" si="18"/>
        <v>-</v>
      </c>
      <c r="J40" s="28" t="str">
        <f t="shared" si="18"/>
        <v>-</v>
      </c>
      <c r="K40" s="28" t="str">
        <f t="shared" si="18"/>
        <v>-</v>
      </c>
      <c r="L40" s="28" t="str">
        <f t="shared" si="18"/>
        <v>-</v>
      </c>
      <c r="M40" s="28" t="str">
        <f t="shared" si="18"/>
        <v>-</v>
      </c>
      <c r="N40" s="29">
        <f t="shared" si="0"/>
        <v>0</v>
      </c>
    </row>
    <row r="41" spans="1:14" ht="53.25" customHeight="1" x14ac:dyDescent="0.3">
      <c r="A41" s="83" t="s">
        <v>45</v>
      </c>
      <c r="B41" s="84"/>
      <c r="C41" s="84"/>
      <c r="D41" s="84"/>
      <c r="E41" s="85"/>
      <c r="F41" s="28" t="str">
        <f t="shared" ref="F41:M41" si="19">IF(F15="P","N/A",IF(F14="BIPA","N/A",IF(F14="Other","N/A","-")))</f>
        <v>-</v>
      </c>
      <c r="G41" s="28" t="str">
        <f t="shared" si="19"/>
        <v>-</v>
      </c>
      <c r="H41" s="28" t="str">
        <f t="shared" si="19"/>
        <v>-</v>
      </c>
      <c r="I41" s="28" t="str">
        <f t="shared" si="19"/>
        <v>-</v>
      </c>
      <c r="J41" s="28" t="str">
        <f t="shared" si="19"/>
        <v>-</v>
      </c>
      <c r="K41" s="28" t="str">
        <f t="shared" si="19"/>
        <v>-</v>
      </c>
      <c r="L41" s="28" t="str">
        <f t="shared" si="19"/>
        <v>-</v>
      </c>
      <c r="M41" s="28" t="str">
        <f t="shared" si="19"/>
        <v>-</v>
      </c>
      <c r="N41" s="29">
        <f t="shared" si="0"/>
        <v>0</v>
      </c>
    </row>
    <row r="42" spans="1:14" ht="30.75" customHeight="1" x14ac:dyDescent="0.3">
      <c r="A42" s="89" t="s">
        <v>43</v>
      </c>
      <c r="B42" s="90"/>
      <c r="C42" s="90"/>
      <c r="D42" s="90"/>
      <c r="E42" s="91"/>
      <c r="F42" s="28" t="str">
        <f>IF(F41="N","N/A",IF(F41="NOT YET","N/A",IF(F41="N/A","N/A","-")))</f>
        <v>-</v>
      </c>
      <c r="G42" s="28" t="str">
        <f t="shared" ref="G42:M42" si="20">IF(G41="N","N/A",IF(G41="NOT YET","N/A",IF(G41="N/A","N/A","-")))</f>
        <v>-</v>
      </c>
      <c r="H42" s="28" t="str">
        <f t="shared" si="20"/>
        <v>-</v>
      </c>
      <c r="I42" s="28" t="str">
        <f t="shared" si="20"/>
        <v>-</v>
      </c>
      <c r="J42" s="28" t="str">
        <f t="shared" si="20"/>
        <v>-</v>
      </c>
      <c r="K42" s="28" t="str">
        <f t="shared" si="20"/>
        <v>-</v>
      </c>
      <c r="L42" s="28" t="str">
        <f t="shared" si="20"/>
        <v>-</v>
      </c>
      <c r="M42" s="28" t="str">
        <f t="shared" si="20"/>
        <v>-</v>
      </c>
      <c r="N42" s="29">
        <f t="shared" si="0"/>
        <v>0</v>
      </c>
    </row>
    <row r="43" spans="1:14" ht="51.75" customHeight="1" x14ac:dyDescent="0.3">
      <c r="A43" s="83" t="s">
        <v>46</v>
      </c>
      <c r="B43" s="84"/>
      <c r="C43" s="84"/>
      <c r="D43" s="84"/>
      <c r="E43" s="85"/>
      <c r="F43" s="28" t="str">
        <f t="shared" ref="F43:M43" si="21">IF(F15="P","N/A",IF(F14="BIPF","N/A",IF(F14="Other","N/A","-")))</f>
        <v>-</v>
      </c>
      <c r="G43" s="28" t="str">
        <f t="shared" si="21"/>
        <v>-</v>
      </c>
      <c r="H43" s="28" t="str">
        <f t="shared" si="21"/>
        <v>-</v>
      </c>
      <c r="I43" s="28" t="str">
        <f t="shared" si="21"/>
        <v>-</v>
      </c>
      <c r="J43" s="28" t="str">
        <f t="shared" si="21"/>
        <v>-</v>
      </c>
      <c r="K43" s="28" t="str">
        <f t="shared" si="21"/>
        <v>-</v>
      </c>
      <c r="L43" s="28" t="str">
        <f t="shared" si="21"/>
        <v>-</v>
      </c>
      <c r="M43" s="28" t="str">
        <f t="shared" si="21"/>
        <v>-</v>
      </c>
      <c r="N43" s="29">
        <f t="shared" si="0"/>
        <v>0</v>
      </c>
    </row>
    <row r="44" spans="1:14" ht="55.5" customHeight="1" x14ac:dyDescent="0.3">
      <c r="A44" s="77" t="s">
        <v>47</v>
      </c>
      <c r="B44" s="78"/>
      <c r="C44" s="78"/>
      <c r="D44" s="78"/>
      <c r="E44" s="79"/>
      <c r="F44" s="31" t="str">
        <f>IF(F15="F","N/A",IF(F14="Other","N/A","-"))</f>
        <v>-</v>
      </c>
      <c r="G44" s="31" t="str">
        <f t="shared" ref="G44:M44" si="22">IF(G15="F","N/A",IF(G14="Other","N/A","-"))</f>
        <v>-</v>
      </c>
      <c r="H44" s="31" t="str">
        <f t="shared" si="22"/>
        <v>-</v>
      </c>
      <c r="I44" s="31" t="str">
        <f t="shared" si="22"/>
        <v>-</v>
      </c>
      <c r="J44" s="31" t="str">
        <f t="shared" si="22"/>
        <v>-</v>
      </c>
      <c r="K44" s="31" t="str">
        <f t="shared" si="22"/>
        <v>-</v>
      </c>
      <c r="L44" s="31" t="str">
        <f t="shared" si="22"/>
        <v>-</v>
      </c>
      <c r="M44" s="31" t="str">
        <f t="shared" si="22"/>
        <v>-</v>
      </c>
      <c r="N44" s="29">
        <f t="shared" si="0"/>
        <v>0</v>
      </c>
    </row>
    <row r="45" spans="1:14" ht="48" customHeight="1" x14ac:dyDescent="0.3">
      <c r="A45" s="66" t="s">
        <v>48</v>
      </c>
      <c r="B45" s="67"/>
      <c r="C45" s="67"/>
      <c r="D45" s="67"/>
      <c r="E45" s="67"/>
      <c r="F45" s="67"/>
      <c r="G45" s="67"/>
      <c r="H45" s="67"/>
      <c r="I45" s="67"/>
      <c r="J45" s="67"/>
      <c r="K45" s="67"/>
      <c r="L45" s="67"/>
      <c r="M45" s="67"/>
    </row>
    <row r="47" spans="1:14" s="5" customFormat="1" ht="14.4" thickBot="1" x14ac:dyDescent="0.35">
      <c r="A47" s="7"/>
      <c r="B47" s="7"/>
      <c r="C47" s="7"/>
      <c r="D47" s="7"/>
      <c r="E47" s="7"/>
      <c r="F47" s="7"/>
      <c r="G47" s="7"/>
      <c r="H47" s="7"/>
      <c r="I47" s="7"/>
      <c r="J47" s="7"/>
      <c r="K47" s="7"/>
      <c r="L47" s="7"/>
      <c r="M47" s="7"/>
    </row>
    <row r="48" spans="1:14" s="5" customFormat="1" ht="18.75" customHeight="1" x14ac:dyDescent="0.3">
      <c r="A48" s="32" t="s">
        <v>49</v>
      </c>
      <c r="B48" s="33"/>
      <c r="C48" s="33"/>
      <c r="D48" s="33"/>
      <c r="E48" s="33"/>
      <c r="F48" s="33"/>
      <c r="G48" s="33"/>
      <c r="H48" s="33"/>
      <c r="I48" s="33"/>
      <c r="J48" s="33"/>
      <c r="K48" s="33"/>
      <c r="L48" s="34"/>
      <c r="M48" s="7"/>
    </row>
    <row r="49" spans="1:13" s="5" customFormat="1" ht="53.25" customHeight="1" x14ac:dyDescent="0.3">
      <c r="A49" s="68" t="s">
        <v>50</v>
      </c>
      <c r="B49" s="69"/>
      <c r="C49" s="69"/>
      <c r="D49" s="69"/>
      <c r="E49" s="69"/>
      <c r="F49" s="69"/>
      <c r="G49" s="69"/>
      <c r="H49" s="69"/>
      <c r="I49" s="69"/>
      <c r="J49" s="69"/>
      <c r="K49" s="69"/>
      <c r="L49" s="70"/>
      <c r="M49" s="7"/>
    </row>
    <row r="50" spans="1:13" s="5" customFormat="1" x14ac:dyDescent="0.3">
      <c r="A50" s="35"/>
      <c r="B50" s="7"/>
      <c r="C50" s="7"/>
      <c r="D50" s="7"/>
      <c r="E50" s="7"/>
      <c r="F50" s="7"/>
      <c r="G50" s="7"/>
      <c r="H50" s="7"/>
      <c r="I50" s="7"/>
      <c r="J50" s="7"/>
      <c r="K50" s="7"/>
      <c r="L50" s="36"/>
      <c r="M50" s="7"/>
    </row>
    <row r="51" spans="1:13" s="5" customFormat="1" ht="18.75" customHeight="1" thickBot="1" x14ac:dyDescent="0.35">
      <c r="A51" s="71" t="s">
        <v>51</v>
      </c>
      <c r="B51" s="72"/>
      <c r="C51" s="72"/>
      <c r="D51" s="72"/>
      <c r="E51" s="72"/>
      <c r="F51" s="72"/>
      <c r="G51" s="72"/>
      <c r="H51" s="72"/>
      <c r="I51" s="72"/>
      <c r="J51" s="72"/>
      <c r="K51" s="72"/>
      <c r="L51" s="73"/>
      <c r="M51" s="7"/>
    </row>
  </sheetData>
  <mergeCells count="43">
    <mergeCell ref="N14:N15"/>
    <mergeCell ref="A15:E15"/>
    <mergeCell ref="A1:M1"/>
    <mergeCell ref="A2:M2"/>
    <mergeCell ref="G3:M3"/>
    <mergeCell ref="B5:M5"/>
    <mergeCell ref="A20:E20"/>
    <mergeCell ref="A21:E21"/>
    <mergeCell ref="A22:E22"/>
    <mergeCell ref="A10:D10"/>
    <mergeCell ref="A12:E12"/>
    <mergeCell ref="A13:E13"/>
    <mergeCell ref="A14:E14"/>
    <mergeCell ref="A41:E41"/>
    <mergeCell ref="A42:E42"/>
    <mergeCell ref="A43:E43"/>
    <mergeCell ref="A34:E34"/>
    <mergeCell ref="A35:E35"/>
    <mergeCell ref="A36:E36"/>
    <mergeCell ref="A37:E37"/>
    <mergeCell ref="A38:E38"/>
    <mergeCell ref="A39:E39"/>
    <mergeCell ref="A29:E29"/>
    <mergeCell ref="A30:E30"/>
    <mergeCell ref="A31:E31"/>
    <mergeCell ref="A32:E32"/>
    <mergeCell ref="A40:E40"/>
    <mergeCell ref="A45:M45"/>
    <mergeCell ref="A49:L49"/>
    <mergeCell ref="A51:L51"/>
    <mergeCell ref="K7:M7"/>
    <mergeCell ref="B7:F7"/>
    <mergeCell ref="A44:E44"/>
    <mergeCell ref="A33:E33"/>
    <mergeCell ref="A23:E23"/>
    <mergeCell ref="A24:E24"/>
    <mergeCell ref="A25:E25"/>
    <mergeCell ref="A26:E26"/>
    <mergeCell ref="A27:E27"/>
    <mergeCell ref="A28:E28"/>
    <mergeCell ref="A17:E17"/>
    <mergeCell ref="A18:E18"/>
    <mergeCell ref="A19:E19"/>
  </mergeCells>
  <conditionalFormatting sqref="N17:N44">
    <cfRule type="cellIs" dxfId="2" priority="1" operator="greaterThan">
      <formula>0</formula>
    </cfRule>
  </conditionalFormatting>
  <dataValidations count="2">
    <dataValidation type="list" allowBlank="1" showInputMessage="1" showErrorMessage="1" sqref="D11:E11 D16:E16" xr:uid="{35395D7D-E3EC-4AFC-8DE5-108D4D99C351}">
      <formula1>#REF!</formula1>
    </dataValidation>
    <dataValidation type="list" allowBlank="1" showInputMessage="1" showErrorMessage="1" sqref="F11:M11 F16:M16" xr:uid="{280680BB-5829-4CE5-BBF9-7D1B07BA79B3}">
      <formula1>YN</formula1>
    </dataValidation>
  </dataValidations>
  <printOptions horizontalCentered="1"/>
  <pageMargins left="0" right="0" top="1" bottom="0.75" header="0.25" footer="0.5"/>
  <pageSetup paperSize="5" scale="62"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995B6BE7-110F-4C25-8AA6-B33E59FF85F4}">
          <x14:formula1>
            <xm:f>Lists!$E$8:$E$9</xm:f>
          </x14:formula1>
          <xm:sqref>F15:M15</xm:sqref>
        </x14:dataValidation>
        <x14:dataValidation type="list" allowBlank="1" showInputMessage="1" showErrorMessage="1" xr:uid="{A02FB69A-79CD-4077-BE65-5F9972FD1A54}">
          <x14:formula1>
            <xm:f>Lists!$E$1:$E$2</xm:f>
          </x14:formula1>
          <xm:sqref>F17:M17 F20:M21</xm:sqref>
        </x14:dataValidation>
        <x14:dataValidation type="list" allowBlank="1" showInputMessage="1" showErrorMessage="1" xr:uid="{5AA842AA-6445-4FE1-AA12-DDE0DB42C676}">
          <x14:formula1>
            <xm:f>Lists!$E$1:$E$3</xm:f>
          </x14:formula1>
          <xm:sqref>F18:M19 F26:M26 F28:M29 F31:M31 F33:M33 F38:M38 F40:M40 F42:M42</xm:sqref>
        </x14:dataValidation>
        <x14:dataValidation type="list" allowBlank="1" showInputMessage="1" showErrorMessage="1" xr:uid="{D8B3EEAC-A686-4652-AFF5-20BAB1C16197}">
          <x14:formula1>
            <xm:f>Lists!$E$14:$E$16</xm:f>
          </x14:formula1>
          <xm:sqref>F23:M23</xm:sqref>
        </x14:dataValidation>
        <x14:dataValidation type="list" allowBlank="1" showInputMessage="1" showErrorMessage="1" xr:uid="{ECA43C8F-A5A2-49DD-A4CF-160B8A695BE9}">
          <x14:formula1>
            <xm:f>Lists!$E$1:$E$4</xm:f>
          </x14:formula1>
          <xm:sqref>F22:M22 F27:M27 F34:M37 F30:M30 F32:M32 F43:M44 F39:M39 F41:M41 F25:M25</xm:sqref>
        </x14:dataValidation>
        <x14:dataValidation type="list" allowBlank="1" showInputMessage="1" showErrorMessage="1" xr:uid="{F7B04FD7-117E-42A9-A654-AF034842A63F}">
          <x14:formula1>
            <xm:f>Lists!$C$1:$C$3</xm:f>
          </x14:formula1>
          <xm:sqref>B7:F7</xm:sqref>
        </x14:dataValidation>
        <x14:dataValidation type="list" allowBlank="1" showInputMessage="1" showErrorMessage="1" xr:uid="{72A53966-8513-445E-A719-E3FF67A3AC61}">
          <x14:formula1>
            <xm:f>Lists!$E$18:$E$20</xm:f>
          </x14:formula1>
          <xm:sqref>F24:M24</xm:sqref>
        </x14:dataValidation>
        <x14:dataValidation type="list" showInputMessage="1" showErrorMessage="1" error="Please make a selection from drop down list." prompt="Please make a selection from drop down list." xr:uid="{712E1AD7-C354-4A2E-BBBA-54F6FCB5B525}">
          <x14:formula1>
            <xm:f>Lists!$A$1:$A$150</xm:f>
          </x14:formula1>
          <xm:sqref>B5:M5</xm:sqref>
        </x14:dataValidation>
        <x14:dataValidation type="list" allowBlank="1" showInputMessage="1" showErrorMessage="1" xr:uid="{0D4837D4-FB61-4C46-B935-C039F63ED905}">
          <x14:formula1>
            <xm:f>Lists!$E$10:$E$13</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B400-1163-4A09-8201-9A85DC6F24D8}">
  <sheetPr>
    <tabColor theme="8" tint="0.39997558519241921"/>
    <pageSetUpPr fitToPage="1"/>
  </sheetPr>
  <dimension ref="A1:T42"/>
  <sheetViews>
    <sheetView topLeftCell="A19" zoomScale="80" zoomScaleNormal="80" zoomScaleSheetLayoutView="30" workbookViewId="0">
      <selection activeCell="A12" sqref="A12:C12"/>
    </sheetView>
  </sheetViews>
  <sheetFormatPr defaultColWidth="8.19921875" defaultRowHeight="13.8" x14ac:dyDescent="0.3"/>
  <cols>
    <col min="1" max="1" width="29.3984375" style="7" customWidth="1"/>
    <col min="2" max="2" width="49" style="7" customWidth="1"/>
    <col min="3" max="3" width="3.5" style="7" bestFit="1" customWidth="1"/>
    <col min="4" max="18" width="8.69921875" style="7" customWidth="1"/>
    <col min="19" max="19" width="6.59765625" style="7" customWidth="1"/>
    <col min="20" max="20" width="7.59765625" style="5" customWidth="1"/>
    <col min="21" max="16384" width="8.19921875" style="7"/>
  </cols>
  <sheetData>
    <row r="1" spans="1:20" s="6" customFormat="1" ht="14.1" customHeight="1" x14ac:dyDescent="0.3">
      <c r="A1" s="101" t="s">
        <v>16</v>
      </c>
      <c r="B1" s="101"/>
      <c r="C1" s="101"/>
      <c r="D1" s="101"/>
      <c r="E1" s="101"/>
      <c r="F1" s="101"/>
      <c r="G1" s="101"/>
      <c r="H1" s="101"/>
      <c r="I1" s="101"/>
      <c r="J1" s="101"/>
      <c r="K1" s="101"/>
      <c r="L1" s="101"/>
      <c r="M1" s="101"/>
      <c r="N1" s="101"/>
      <c r="O1" s="101"/>
      <c r="P1" s="101"/>
      <c r="Q1" s="101"/>
      <c r="R1" s="101"/>
      <c r="S1" s="101"/>
      <c r="T1" s="5"/>
    </row>
    <row r="2" spans="1:20" s="6" customFormat="1" ht="14.1" customHeight="1" x14ac:dyDescent="0.3">
      <c r="A2" s="101" t="s">
        <v>52</v>
      </c>
      <c r="B2" s="101"/>
      <c r="C2" s="101"/>
      <c r="D2" s="101"/>
      <c r="E2" s="101"/>
      <c r="F2" s="101"/>
      <c r="G2" s="101"/>
      <c r="H2" s="101"/>
      <c r="I2" s="101"/>
      <c r="J2" s="101"/>
      <c r="K2" s="101"/>
      <c r="L2" s="101"/>
      <c r="M2" s="101"/>
      <c r="N2" s="101"/>
      <c r="O2" s="101"/>
      <c r="P2" s="101"/>
      <c r="Q2" s="101"/>
      <c r="R2" s="101"/>
      <c r="S2" s="101"/>
      <c r="T2" s="5"/>
    </row>
    <row r="3" spans="1:20" ht="14.1" customHeight="1" x14ac:dyDescent="0.3">
      <c r="E3" s="102"/>
      <c r="F3" s="102"/>
      <c r="G3" s="102"/>
      <c r="H3" s="102"/>
      <c r="I3" s="102"/>
      <c r="J3" s="102"/>
      <c r="K3" s="102"/>
      <c r="L3" s="102"/>
      <c r="M3" s="102"/>
      <c r="N3" s="102"/>
      <c r="O3" s="102"/>
      <c r="P3" s="102"/>
      <c r="Q3" s="102"/>
      <c r="R3" s="102"/>
    </row>
    <row r="4" spans="1:20" ht="14.1" customHeight="1" x14ac:dyDescent="0.3"/>
    <row r="5" spans="1:20" s="6" customFormat="1" ht="14.1" customHeight="1" x14ac:dyDescent="0.3">
      <c r="A5" s="9" t="s">
        <v>3</v>
      </c>
      <c r="B5" s="76"/>
      <c r="C5" s="76"/>
      <c r="D5" s="76"/>
      <c r="E5" s="76"/>
      <c r="F5" s="39"/>
      <c r="G5" s="39"/>
      <c r="H5" s="39"/>
      <c r="I5" s="39"/>
      <c r="J5" s="39"/>
      <c r="K5" s="39"/>
      <c r="L5" s="39"/>
      <c r="M5" s="39"/>
      <c r="N5" s="39"/>
      <c r="O5" s="39"/>
      <c r="P5" s="39"/>
      <c r="Q5" s="39"/>
      <c r="R5" s="39"/>
      <c r="S5" s="39"/>
      <c r="T5" s="5"/>
    </row>
    <row r="6" spans="1:20" s="12" customFormat="1" ht="14.1" customHeight="1" x14ac:dyDescent="0.3">
      <c r="A6" s="8"/>
      <c r="B6" s="10"/>
      <c r="C6" s="10"/>
      <c r="D6" s="10"/>
      <c r="E6" s="10"/>
      <c r="F6" s="11"/>
      <c r="G6" s="11"/>
      <c r="H6" s="11"/>
      <c r="I6" s="11"/>
      <c r="T6" s="5"/>
    </row>
    <row r="7" spans="1:20" s="6" customFormat="1" ht="14.1" customHeight="1" x14ac:dyDescent="0.3">
      <c r="A7" s="9" t="s">
        <v>126</v>
      </c>
      <c r="B7" s="40"/>
      <c r="C7" s="39"/>
      <c r="F7" s="13" t="s">
        <v>18</v>
      </c>
      <c r="G7" s="75"/>
      <c r="H7" s="75"/>
      <c r="I7" s="75"/>
    </row>
    <row r="8" spans="1:20" s="12" customFormat="1" ht="14.1" customHeight="1" x14ac:dyDescent="0.3">
      <c r="A8" s="8"/>
      <c r="B8" s="10"/>
      <c r="C8" s="8"/>
      <c r="D8" s="62"/>
      <c r="E8" s="8"/>
      <c r="F8" s="8"/>
      <c r="I8" s="14"/>
      <c r="J8" s="8"/>
      <c r="K8" s="8"/>
      <c r="L8" s="8"/>
      <c r="M8" s="8"/>
      <c r="N8" s="8"/>
      <c r="O8" s="8"/>
      <c r="P8" s="8"/>
      <c r="Q8" s="8"/>
      <c r="R8" s="8"/>
      <c r="T8" s="5"/>
    </row>
    <row r="9" spans="1:20" s="19" customFormat="1" ht="82.5" customHeight="1" x14ac:dyDescent="0.3">
      <c r="A9" s="95" t="s">
        <v>53</v>
      </c>
      <c r="B9" s="115"/>
      <c r="C9" s="41" t="s">
        <v>54</v>
      </c>
      <c r="D9" s="42"/>
      <c r="E9" s="18"/>
      <c r="F9" s="18"/>
      <c r="G9" s="18"/>
      <c r="H9" s="18"/>
      <c r="I9" s="18"/>
      <c r="J9" s="18"/>
      <c r="K9" s="18"/>
      <c r="L9" s="18"/>
      <c r="M9" s="18"/>
      <c r="N9" s="18"/>
      <c r="O9" s="18"/>
      <c r="P9" s="18"/>
      <c r="Q9" s="18"/>
      <c r="R9" s="18"/>
      <c r="S9" s="43" t="s">
        <v>23</v>
      </c>
    </row>
    <row r="10" spans="1:20" s="19" customFormat="1" ht="3" customHeight="1" x14ac:dyDescent="0.3">
      <c r="A10" s="20"/>
      <c r="B10" s="20"/>
      <c r="C10" s="22"/>
      <c r="D10" s="21"/>
      <c r="E10" s="23"/>
      <c r="F10" s="23"/>
      <c r="G10" s="23"/>
      <c r="H10" s="24"/>
      <c r="I10" s="24"/>
      <c r="J10" s="24"/>
      <c r="K10" s="24"/>
      <c r="L10" s="24"/>
      <c r="M10" s="24"/>
      <c r="N10" s="24"/>
      <c r="O10" s="24"/>
      <c r="P10" s="23"/>
      <c r="Q10" s="24"/>
      <c r="R10" s="24"/>
      <c r="S10" s="44"/>
    </row>
    <row r="11" spans="1:20" x14ac:dyDescent="0.3">
      <c r="A11" s="83" t="s">
        <v>55</v>
      </c>
      <c r="B11" s="84"/>
      <c r="C11" s="85"/>
      <c r="D11" s="28"/>
      <c r="E11" s="28"/>
      <c r="F11" s="28"/>
      <c r="G11" s="28"/>
      <c r="H11" s="28"/>
      <c r="I11" s="28"/>
      <c r="J11" s="28"/>
      <c r="K11" s="28"/>
      <c r="L11" s="28"/>
      <c r="M11" s="28"/>
      <c r="N11" s="28"/>
      <c r="O11" s="28"/>
      <c r="P11" s="28"/>
      <c r="Q11" s="28"/>
      <c r="R11" s="28"/>
      <c r="S11" s="29">
        <f t="shared" ref="S11:S41" si="0">COUNTIF(D11:R11, "No")</f>
        <v>0</v>
      </c>
      <c r="T11" s="7"/>
    </row>
    <row r="12" spans="1:20" ht="14.1" customHeight="1" x14ac:dyDescent="0.3">
      <c r="A12" s="86" t="s">
        <v>219</v>
      </c>
      <c r="B12" s="87"/>
      <c r="C12" s="88"/>
      <c r="D12" s="28"/>
      <c r="E12" s="28"/>
      <c r="F12" s="28"/>
      <c r="G12" s="28"/>
      <c r="H12" s="28"/>
      <c r="I12" s="28"/>
      <c r="J12" s="28"/>
      <c r="K12" s="28"/>
      <c r="L12" s="28"/>
      <c r="M12" s="28"/>
      <c r="N12" s="28"/>
      <c r="O12" s="28"/>
      <c r="P12" s="28"/>
      <c r="Q12" s="28"/>
      <c r="R12" s="28"/>
      <c r="S12" s="29">
        <f t="shared" si="0"/>
        <v>0</v>
      </c>
      <c r="T12" s="7"/>
    </row>
    <row r="13" spans="1:20" ht="14.1" customHeight="1" x14ac:dyDescent="0.3">
      <c r="A13" s="86" t="s">
        <v>56</v>
      </c>
      <c r="B13" s="87"/>
      <c r="C13" s="88"/>
      <c r="D13" s="45"/>
      <c r="E13" s="45"/>
      <c r="F13" s="45"/>
      <c r="G13" s="45"/>
      <c r="H13" s="45"/>
      <c r="I13" s="45"/>
      <c r="J13" s="45"/>
      <c r="K13" s="45"/>
      <c r="L13" s="45"/>
      <c r="M13" s="45"/>
      <c r="N13" s="45"/>
      <c r="O13" s="45"/>
      <c r="P13" s="45"/>
      <c r="Q13" s="45"/>
      <c r="R13" s="45"/>
      <c r="S13" s="29"/>
      <c r="T13" s="7"/>
    </row>
    <row r="14" spans="1:20" x14ac:dyDescent="0.3">
      <c r="A14" s="116" t="s">
        <v>57</v>
      </c>
      <c r="B14" s="117"/>
      <c r="C14" s="118"/>
      <c r="D14" s="28"/>
      <c r="E14" s="28"/>
      <c r="F14" s="28"/>
      <c r="G14" s="28"/>
      <c r="H14" s="28"/>
      <c r="I14" s="28"/>
      <c r="J14" s="28"/>
      <c r="K14" s="28"/>
      <c r="L14" s="28"/>
      <c r="M14" s="28"/>
      <c r="N14" s="28"/>
      <c r="O14" s="28"/>
      <c r="P14" s="28"/>
      <c r="Q14" s="28"/>
      <c r="R14" s="28"/>
      <c r="S14" s="29">
        <f t="shared" si="0"/>
        <v>0</v>
      </c>
      <c r="T14" s="7"/>
    </row>
    <row r="15" spans="1:20" ht="14.1" customHeight="1" x14ac:dyDescent="0.3">
      <c r="A15" s="112" t="s">
        <v>58</v>
      </c>
      <c r="B15" s="113"/>
      <c r="C15" s="114"/>
      <c r="D15" s="28"/>
      <c r="E15" s="28"/>
      <c r="F15" s="28"/>
      <c r="G15" s="28"/>
      <c r="H15" s="28"/>
      <c r="I15" s="28"/>
      <c r="J15" s="28"/>
      <c r="K15" s="28"/>
      <c r="L15" s="28"/>
      <c r="M15" s="28"/>
      <c r="N15" s="28"/>
      <c r="O15" s="28"/>
      <c r="P15" s="28"/>
      <c r="Q15" s="28"/>
      <c r="R15" s="28"/>
      <c r="S15" s="29">
        <f t="shared" si="0"/>
        <v>0</v>
      </c>
      <c r="T15" s="7"/>
    </row>
    <row r="16" spans="1:20" x14ac:dyDescent="0.3">
      <c r="A16" s="83" t="s">
        <v>59</v>
      </c>
      <c r="B16" s="84"/>
      <c r="C16" s="85"/>
      <c r="D16" s="28"/>
      <c r="E16" s="28"/>
      <c r="F16" s="28"/>
      <c r="G16" s="28"/>
      <c r="H16" s="28"/>
      <c r="I16" s="28"/>
      <c r="J16" s="28"/>
      <c r="K16" s="28"/>
      <c r="L16" s="28"/>
      <c r="M16" s="28"/>
      <c r="N16" s="28"/>
      <c r="O16" s="28"/>
      <c r="P16" s="28"/>
      <c r="Q16" s="28"/>
      <c r="R16" s="28"/>
      <c r="S16" s="29">
        <f t="shared" si="0"/>
        <v>0</v>
      </c>
      <c r="T16" s="7"/>
    </row>
    <row r="17" spans="1:20" ht="54.75" customHeight="1" x14ac:dyDescent="0.3">
      <c r="A17" s="111" t="s">
        <v>60</v>
      </c>
      <c r="B17" s="104"/>
      <c r="C17" s="105"/>
      <c r="D17" s="28" t="str">
        <f>IF(D16="No","N/A",IF(D16="N/A","N/A","-"))</f>
        <v>-</v>
      </c>
      <c r="E17" s="28" t="str">
        <f t="shared" ref="E17:R17" si="1">IF(E16="No","N/A",IF(E16="N/A","N/A","-"))</f>
        <v>-</v>
      </c>
      <c r="F17" s="28" t="str">
        <f t="shared" si="1"/>
        <v>-</v>
      </c>
      <c r="G17" s="28" t="str">
        <f t="shared" si="1"/>
        <v>-</v>
      </c>
      <c r="H17" s="28" t="str">
        <f t="shared" si="1"/>
        <v>-</v>
      </c>
      <c r="I17" s="28" t="str">
        <f t="shared" si="1"/>
        <v>-</v>
      </c>
      <c r="J17" s="28" t="str">
        <f t="shared" si="1"/>
        <v>-</v>
      </c>
      <c r="K17" s="28" t="str">
        <f t="shared" si="1"/>
        <v>-</v>
      </c>
      <c r="L17" s="28" t="str">
        <f t="shared" si="1"/>
        <v>-</v>
      </c>
      <c r="M17" s="28" t="str">
        <f t="shared" si="1"/>
        <v>-</v>
      </c>
      <c r="N17" s="28" t="str">
        <f t="shared" si="1"/>
        <v>-</v>
      </c>
      <c r="O17" s="28" t="str">
        <f t="shared" si="1"/>
        <v>-</v>
      </c>
      <c r="P17" s="28" t="str">
        <f t="shared" si="1"/>
        <v>-</v>
      </c>
      <c r="Q17" s="28" t="str">
        <f t="shared" si="1"/>
        <v>-</v>
      </c>
      <c r="R17" s="28" t="str">
        <f t="shared" si="1"/>
        <v>-</v>
      </c>
      <c r="S17" s="29">
        <f t="shared" si="0"/>
        <v>0</v>
      </c>
      <c r="T17" s="7"/>
    </row>
    <row r="18" spans="1:20" ht="15.75" customHeight="1" x14ac:dyDescent="0.3">
      <c r="A18" s="86" t="s">
        <v>61</v>
      </c>
      <c r="B18" s="87"/>
      <c r="C18" s="88"/>
      <c r="D18" s="28"/>
      <c r="E18" s="28"/>
      <c r="F18" s="28"/>
      <c r="G18" s="28"/>
      <c r="H18" s="28"/>
      <c r="I18" s="28"/>
      <c r="J18" s="28"/>
      <c r="K18" s="28"/>
      <c r="L18" s="28"/>
      <c r="M18" s="28"/>
      <c r="N18" s="28"/>
      <c r="O18" s="28"/>
      <c r="P18" s="28"/>
      <c r="Q18" s="28"/>
      <c r="R18" s="28"/>
      <c r="S18" s="29">
        <f t="shared" si="0"/>
        <v>0</v>
      </c>
      <c r="T18" s="7"/>
    </row>
    <row r="19" spans="1:20" ht="27.75" customHeight="1" x14ac:dyDescent="0.3">
      <c r="A19" s="89" t="s">
        <v>62</v>
      </c>
      <c r="B19" s="104"/>
      <c r="C19" s="105"/>
      <c r="D19" s="28" t="str">
        <f t="shared" ref="D19:R19" si="2">IF(D18="No","N/A",IF(D18="N/A","N/A","-"))</f>
        <v>-</v>
      </c>
      <c r="E19" s="28" t="str">
        <f t="shared" si="2"/>
        <v>-</v>
      </c>
      <c r="F19" s="28" t="str">
        <f t="shared" si="2"/>
        <v>-</v>
      </c>
      <c r="G19" s="28" t="str">
        <f t="shared" si="2"/>
        <v>-</v>
      </c>
      <c r="H19" s="28" t="str">
        <f t="shared" si="2"/>
        <v>-</v>
      </c>
      <c r="I19" s="28" t="str">
        <f t="shared" si="2"/>
        <v>-</v>
      </c>
      <c r="J19" s="28" t="str">
        <f t="shared" si="2"/>
        <v>-</v>
      </c>
      <c r="K19" s="28" t="str">
        <f t="shared" si="2"/>
        <v>-</v>
      </c>
      <c r="L19" s="28" t="str">
        <f t="shared" si="2"/>
        <v>-</v>
      </c>
      <c r="M19" s="28" t="str">
        <f t="shared" si="2"/>
        <v>-</v>
      </c>
      <c r="N19" s="28" t="str">
        <f t="shared" si="2"/>
        <v>-</v>
      </c>
      <c r="O19" s="28" t="str">
        <f t="shared" si="2"/>
        <v>-</v>
      </c>
      <c r="P19" s="28" t="str">
        <f t="shared" si="2"/>
        <v>-</v>
      </c>
      <c r="Q19" s="28" t="str">
        <f t="shared" si="2"/>
        <v>-</v>
      </c>
      <c r="R19" s="28" t="str">
        <f t="shared" si="2"/>
        <v>-</v>
      </c>
      <c r="S19" s="29">
        <f t="shared" si="0"/>
        <v>0</v>
      </c>
      <c r="T19" s="7"/>
    </row>
    <row r="20" spans="1:20" ht="30.45" customHeight="1" x14ac:dyDescent="0.3">
      <c r="A20" s="89" t="s">
        <v>63</v>
      </c>
      <c r="B20" s="104"/>
      <c r="C20" s="105"/>
      <c r="D20" s="28" t="str">
        <f>IF(D18="No","N/A",IF(D18="N/A","N/A","-"))</f>
        <v>-</v>
      </c>
      <c r="E20" s="28" t="str">
        <f t="shared" ref="E20:R20" si="3">IF(E18="No","N/A",IF(E18="N/A","N/A","-"))</f>
        <v>-</v>
      </c>
      <c r="F20" s="28" t="str">
        <f t="shared" si="3"/>
        <v>-</v>
      </c>
      <c r="G20" s="28" t="str">
        <f t="shared" si="3"/>
        <v>-</v>
      </c>
      <c r="H20" s="28" t="str">
        <f t="shared" si="3"/>
        <v>-</v>
      </c>
      <c r="I20" s="28" t="str">
        <f t="shared" si="3"/>
        <v>-</v>
      </c>
      <c r="J20" s="28" t="str">
        <f t="shared" si="3"/>
        <v>-</v>
      </c>
      <c r="K20" s="28" t="str">
        <f t="shared" si="3"/>
        <v>-</v>
      </c>
      <c r="L20" s="28" t="str">
        <f t="shared" si="3"/>
        <v>-</v>
      </c>
      <c r="M20" s="28" t="str">
        <f t="shared" si="3"/>
        <v>-</v>
      </c>
      <c r="N20" s="28" t="str">
        <f t="shared" si="3"/>
        <v>-</v>
      </c>
      <c r="O20" s="28" t="str">
        <f t="shared" si="3"/>
        <v>-</v>
      </c>
      <c r="P20" s="28" t="str">
        <f t="shared" si="3"/>
        <v>-</v>
      </c>
      <c r="Q20" s="28" t="str">
        <f t="shared" si="3"/>
        <v>-</v>
      </c>
      <c r="R20" s="28" t="str">
        <f t="shared" si="3"/>
        <v>-</v>
      </c>
      <c r="S20" s="29">
        <f t="shared" si="0"/>
        <v>0</v>
      </c>
      <c r="T20" s="7"/>
    </row>
    <row r="21" spans="1:20" x14ac:dyDescent="0.3">
      <c r="A21" s="89" t="s">
        <v>64</v>
      </c>
      <c r="B21" s="104"/>
      <c r="C21" s="105"/>
      <c r="D21" s="28" t="str">
        <f>IF(D18="No","N/A",IF(D18="N/A","N/A","-"))</f>
        <v>-</v>
      </c>
      <c r="E21" s="28" t="str">
        <f t="shared" ref="E21:R21" si="4">IF(E18="No","N/A",IF(E18="N/A","N/A","-"))</f>
        <v>-</v>
      </c>
      <c r="F21" s="28" t="str">
        <f t="shared" si="4"/>
        <v>-</v>
      </c>
      <c r="G21" s="28" t="str">
        <f t="shared" si="4"/>
        <v>-</v>
      </c>
      <c r="H21" s="28" t="str">
        <f t="shared" si="4"/>
        <v>-</v>
      </c>
      <c r="I21" s="28" t="str">
        <f t="shared" si="4"/>
        <v>-</v>
      </c>
      <c r="J21" s="28" t="str">
        <f t="shared" si="4"/>
        <v>-</v>
      </c>
      <c r="K21" s="28" t="str">
        <f t="shared" si="4"/>
        <v>-</v>
      </c>
      <c r="L21" s="28" t="str">
        <f t="shared" si="4"/>
        <v>-</v>
      </c>
      <c r="M21" s="28" t="str">
        <f t="shared" si="4"/>
        <v>-</v>
      </c>
      <c r="N21" s="28" t="str">
        <f t="shared" si="4"/>
        <v>-</v>
      </c>
      <c r="O21" s="28" t="str">
        <f t="shared" si="4"/>
        <v>-</v>
      </c>
      <c r="P21" s="28" t="str">
        <f t="shared" si="4"/>
        <v>-</v>
      </c>
      <c r="Q21" s="28" t="str">
        <f t="shared" si="4"/>
        <v>-</v>
      </c>
      <c r="R21" s="28" t="str">
        <f t="shared" si="4"/>
        <v>-</v>
      </c>
      <c r="S21" s="29">
        <f t="shared" si="0"/>
        <v>0</v>
      </c>
      <c r="T21" s="7"/>
    </row>
    <row r="22" spans="1:20" ht="29.25" customHeight="1" x14ac:dyDescent="0.3">
      <c r="A22" s="89" t="s">
        <v>65</v>
      </c>
      <c r="B22" s="104"/>
      <c r="C22" s="105"/>
      <c r="D22" s="28" t="str">
        <f>IF(D18="No","N/A",IF(D18="N/A","N/A","-"))</f>
        <v>-</v>
      </c>
      <c r="E22" s="28" t="str">
        <f t="shared" ref="E22:R22" si="5">IF(E18="No","N/A",IF(E18="N/A","N/A","-"))</f>
        <v>-</v>
      </c>
      <c r="F22" s="28" t="str">
        <f t="shared" si="5"/>
        <v>-</v>
      </c>
      <c r="G22" s="28" t="str">
        <f t="shared" si="5"/>
        <v>-</v>
      </c>
      <c r="H22" s="28" t="str">
        <f t="shared" si="5"/>
        <v>-</v>
      </c>
      <c r="I22" s="28" t="str">
        <f t="shared" si="5"/>
        <v>-</v>
      </c>
      <c r="J22" s="28" t="str">
        <f t="shared" si="5"/>
        <v>-</v>
      </c>
      <c r="K22" s="28" t="str">
        <f t="shared" si="5"/>
        <v>-</v>
      </c>
      <c r="L22" s="28" t="str">
        <f t="shared" si="5"/>
        <v>-</v>
      </c>
      <c r="M22" s="28" t="str">
        <f t="shared" si="5"/>
        <v>-</v>
      </c>
      <c r="N22" s="28" t="str">
        <f t="shared" si="5"/>
        <v>-</v>
      </c>
      <c r="O22" s="28" t="str">
        <f t="shared" si="5"/>
        <v>-</v>
      </c>
      <c r="P22" s="28" t="str">
        <f t="shared" si="5"/>
        <v>-</v>
      </c>
      <c r="Q22" s="28" t="str">
        <f t="shared" si="5"/>
        <v>-</v>
      </c>
      <c r="R22" s="28" t="str">
        <f t="shared" si="5"/>
        <v>-</v>
      </c>
      <c r="S22" s="29">
        <f t="shared" si="0"/>
        <v>0</v>
      </c>
      <c r="T22" s="7"/>
    </row>
    <row r="23" spans="1:20" x14ac:dyDescent="0.3">
      <c r="A23" s="89" t="s">
        <v>66</v>
      </c>
      <c r="B23" s="104"/>
      <c r="C23" s="105"/>
      <c r="D23" s="28" t="str">
        <f>IF(D18="No","N/A",IF(D18="N/A","N/A","-"))</f>
        <v>-</v>
      </c>
      <c r="E23" s="28" t="str">
        <f t="shared" ref="E23:R23" si="6">IF(E18="No","N/A",IF(E18="N/A","N/A","-"))</f>
        <v>-</v>
      </c>
      <c r="F23" s="28" t="str">
        <f t="shared" si="6"/>
        <v>-</v>
      </c>
      <c r="G23" s="28" t="str">
        <f t="shared" si="6"/>
        <v>-</v>
      </c>
      <c r="H23" s="28" t="str">
        <f t="shared" si="6"/>
        <v>-</v>
      </c>
      <c r="I23" s="28" t="str">
        <f t="shared" si="6"/>
        <v>-</v>
      </c>
      <c r="J23" s="28" t="str">
        <f t="shared" si="6"/>
        <v>-</v>
      </c>
      <c r="K23" s="28" t="str">
        <f t="shared" si="6"/>
        <v>-</v>
      </c>
      <c r="L23" s="28" t="str">
        <f t="shared" si="6"/>
        <v>-</v>
      </c>
      <c r="M23" s="28" t="str">
        <f t="shared" si="6"/>
        <v>-</v>
      </c>
      <c r="N23" s="28" t="str">
        <f t="shared" si="6"/>
        <v>-</v>
      </c>
      <c r="O23" s="28" t="str">
        <f t="shared" si="6"/>
        <v>-</v>
      </c>
      <c r="P23" s="28" t="str">
        <f t="shared" si="6"/>
        <v>-</v>
      </c>
      <c r="Q23" s="28" t="str">
        <f t="shared" si="6"/>
        <v>-</v>
      </c>
      <c r="R23" s="28" t="str">
        <f t="shared" si="6"/>
        <v>-</v>
      </c>
      <c r="S23" s="29">
        <f t="shared" si="0"/>
        <v>0</v>
      </c>
      <c r="T23" s="7"/>
    </row>
    <row r="24" spans="1:20" ht="34.35" customHeight="1" x14ac:dyDescent="0.3">
      <c r="A24" s="89" t="s">
        <v>67</v>
      </c>
      <c r="B24" s="104"/>
      <c r="C24" s="105"/>
      <c r="D24" s="28" t="str">
        <f>IF(D18="No","N/A",IF(D18="N/A","N/A","-"))</f>
        <v>-</v>
      </c>
      <c r="E24" s="28" t="str">
        <f t="shared" ref="E24:R24" si="7">IF(E18="No","N/A",IF(E18="N/A","N/A","-"))</f>
        <v>-</v>
      </c>
      <c r="F24" s="28" t="str">
        <f t="shared" si="7"/>
        <v>-</v>
      </c>
      <c r="G24" s="28" t="str">
        <f t="shared" si="7"/>
        <v>-</v>
      </c>
      <c r="H24" s="28" t="str">
        <f t="shared" si="7"/>
        <v>-</v>
      </c>
      <c r="I24" s="28" t="str">
        <f t="shared" si="7"/>
        <v>-</v>
      </c>
      <c r="J24" s="28" t="str">
        <f t="shared" si="7"/>
        <v>-</v>
      </c>
      <c r="K24" s="28" t="str">
        <f t="shared" si="7"/>
        <v>-</v>
      </c>
      <c r="L24" s="28" t="str">
        <f t="shared" si="7"/>
        <v>-</v>
      </c>
      <c r="M24" s="28" t="str">
        <f t="shared" si="7"/>
        <v>-</v>
      </c>
      <c r="N24" s="28" t="str">
        <f t="shared" si="7"/>
        <v>-</v>
      </c>
      <c r="O24" s="28" t="str">
        <f t="shared" si="7"/>
        <v>-</v>
      </c>
      <c r="P24" s="28" t="str">
        <f t="shared" si="7"/>
        <v>-</v>
      </c>
      <c r="Q24" s="28" t="str">
        <f t="shared" si="7"/>
        <v>-</v>
      </c>
      <c r="R24" s="28" t="str">
        <f t="shared" si="7"/>
        <v>-</v>
      </c>
      <c r="S24" s="29">
        <f t="shared" si="0"/>
        <v>0</v>
      </c>
      <c r="T24" s="7"/>
    </row>
    <row r="25" spans="1:20" ht="31.5" customHeight="1" x14ac:dyDescent="0.3">
      <c r="A25" s="89" t="s">
        <v>68</v>
      </c>
      <c r="B25" s="104"/>
      <c r="C25" s="105"/>
      <c r="D25" s="28" t="str">
        <f>IF(D18="No","N/A",IF(D18="N/A","N/A","-"))</f>
        <v>-</v>
      </c>
      <c r="E25" s="28" t="str">
        <f t="shared" ref="E25:R25" si="8">IF(E18="No","N/A",IF(E18="N/A","N/A","-"))</f>
        <v>-</v>
      </c>
      <c r="F25" s="28" t="str">
        <f t="shared" si="8"/>
        <v>-</v>
      </c>
      <c r="G25" s="28" t="str">
        <f t="shared" si="8"/>
        <v>-</v>
      </c>
      <c r="H25" s="28" t="str">
        <f t="shared" si="8"/>
        <v>-</v>
      </c>
      <c r="I25" s="28" t="str">
        <f t="shared" si="8"/>
        <v>-</v>
      </c>
      <c r="J25" s="28" t="str">
        <f t="shared" si="8"/>
        <v>-</v>
      </c>
      <c r="K25" s="28" t="str">
        <f t="shared" si="8"/>
        <v>-</v>
      </c>
      <c r="L25" s="28" t="str">
        <f t="shared" si="8"/>
        <v>-</v>
      </c>
      <c r="M25" s="28" t="str">
        <f t="shared" si="8"/>
        <v>-</v>
      </c>
      <c r="N25" s="28" t="str">
        <f t="shared" si="8"/>
        <v>-</v>
      </c>
      <c r="O25" s="28" t="str">
        <f t="shared" si="8"/>
        <v>-</v>
      </c>
      <c r="P25" s="28" t="str">
        <f t="shared" si="8"/>
        <v>-</v>
      </c>
      <c r="Q25" s="28" t="str">
        <f t="shared" si="8"/>
        <v>-</v>
      </c>
      <c r="R25" s="28" t="str">
        <f t="shared" si="8"/>
        <v>-</v>
      </c>
      <c r="S25" s="29">
        <f t="shared" si="0"/>
        <v>0</v>
      </c>
      <c r="T25" s="7"/>
    </row>
    <row r="26" spans="1:20" ht="14.1" customHeight="1" x14ac:dyDescent="0.3">
      <c r="A26" s="86" t="s">
        <v>69</v>
      </c>
      <c r="B26" s="87"/>
      <c r="C26" s="88"/>
      <c r="D26" s="28"/>
      <c r="E26" s="28"/>
      <c r="F26" s="28"/>
      <c r="G26" s="28"/>
      <c r="H26" s="28"/>
      <c r="I26" s="28"/>
      <c r="J26" s="28"/>
      <c r="K26" s="28"/>
      <c r="L26" s="28"/>
      <c r="M26" s="28"/>
      <c r="N26" s="28"/>
      <c r="O26" s="28"/>
      <c r="P26" s="28"/>
      <c r="Q26" s="28"/>
      <c r="R26" s="28"/>
      <c r="S26" s="29">
        <f t="shared" si="0"/>
        <v>0</v>
      </c>
      <c r="T26" s="7"/>
    </row>
    <row r="27" spans="1:20" ht="30.45" customHeight="1" x14ac:dyDescent="0.3">
      <c r="A27" s="83" t="s">
        <v>70</v>
      </c>
      <c r="B27" s="84"/>
      <c r="C27" s="85"/>
      <c r="D27" s="28"/>
      <c r="E27" s="28"/>
      <c r="F27" s="28"/>
      <c r="G27" s="28"/>
      <c r="H27" s="28"/>
      <c r="I27" s="28"/>
      <c r="J27" s="28"/>
      <c r="K27" s="28"/>
      <c r="L27" s="28"/>
      <c r="M27" s="28"/>
      <c r="N27" s="28"/>
      <c r="O27" s="28"/>
      <c r="P27" s="28"/>
      <c r="Q27" s="28"/>
      <c r="R27" s="28"/>
      <c r="S27" s="29">
        <f t="shared" si="0"/>
        <v>0</v>
      </c>
      <c r="T27" s="7"/>
    </row>
    <row r="28" spans="1:20" x14ac:dyDescent="0.3">
      <c r="A28" s="83" t="s">
        <v>71</v>
      </c>
      <c r="B28" s="84"/>
      <c r="C28" s="85"/>
      <c r="D28" s="28"/>
      <c r="E28" s="28"/>
      <c r="F28" s="28"/>
      <c r="G28" s="28"/>
      <c r="H28" s="28"/>
      <c r="I28" s="28"/>
      <c r="J28" s="28"/>
      <c r="K28" s="28"/>
      <c r="L28" s="28"/>
      <c r="M28" s="28"/>
      <c r="N28" s="28"/>
      <c r="O28" s="28"/>
      <c r="P28" s="28"/>
      <c r="Q28" s="28"/>
      <c r="R28" s="28"/>
      <c r="S28" s="29">
        <f t="shared" si="0"/>
        <v>0</v>
      </c>
      <c r="T28" s="7"/>
    </row>
    <row r="29" spans="1:20" ht="14.1" customHeight="1" x14ac:dyDescent="0.3">
      <c r="A29" s="86" t="s">
        <v>72</v>
      </c>
      <c r="B29" s="87"/>
      <c r="C29" s="88"/>
      <c r="D29" s="28"/>
      <c r="E29" s="28"/>
      <c r="F29" s="28"/>
      <c r="G29" s="28"/>
      <c r="H29" s="28"/>
      <c r="I29" s="28"/>
      <c r="J29" s="28"/>
      <c r="K29" s="28"/>
      <c r="L29" s="28"/>
      <c r="M29" s="28"/>
      <c r="N29" s="28"/>
      <c r="O29" s="28"/>
      <c r="P29" s="28"/>
      <c r="Q29" s="28"/>
      <c r="R29" s="28"/>
      <c r="S29" s="29">
        <f t="shared" si="0"/>
        <v>0</v>
      </c>
      <c r="T29" s="7"/>
    </row>
    <row r="30" spans="1:20" ht="14.1" customHeight="1" x14ac:dyDescent="0.3">
      <c r="A30" s="86" t="s">
        <v>73</v>
      </c>
      <c r="B30" s="87"/>
      <c r="C30" s="88"/>
      <c r="D30" s="28"/>
      <c r="E30" s="28"/>
      <c r="F30" s="28"/>
      <c r="G30" s="28"/>
      <c r="H30" s="28"/>
      <c r="I30" s="28"/>
      <c r="J30" s="28"/>
      <c r="K30" s="28"/>
      <c r="L30" s="28"/>
      <c r="M30" s="28"/>
      <c r="N30" s="28"/>
      <c r="O30" s="28"/>
      <c r="P30" s="28"/>
      <c r="Q30" s="28"/>
      <c r="R30" s="28"/>
      <c r="S30" s="29">
        <f t="shared" si="0"/>
        <v>0</v>
      </c>
      <c r="T30" s="7"/>
    </row>
    <row r="31" spans="1:20" ht="14.1" customHeight="1" x14ac:dyDescent="0.3">
      <c r="A31" s="86" t="s">
        <v>74</v>
      </c>
      <c r="B31" s="87"/>
      <c r="C31" s="88"/>
      <c r="D31" s="28"/>
      <c r="E31" s="28"/>
      <c r="F31" s="28"/>
      <c r="G31" s="28"/>
      <c r="H31" s="28"/>
      <c r="I31" s="28"/>
      <c r="J31" s="28"/>
      <c r="K31" s="28"/>
      <c r="L31" s="28"/>
      <c r="M31" s="28"/>
      <c r="N31" s="28"/>
      <c r="O31" s="28"/>
      <c r="P31" s="28"/>
      <c r="Q31" s="28"/>
      <c r="R31" s="28"/>
      <c r="S31" s="29">
        <f t="shared" si="0"/>
        <v>0</v>
      </c>
      <c r="T31" s="7"/>
    </row>
    <row r="32" spans="1:20" ht="14.1" customHeight="1" x14ac:dyDescent="0.3">
      <c r="A32" s="86" t="s">
        <v>75</v>
      </c>
      <c r="B32" s="87"/>
      <c r="C32" s="88"/>
      <c r="D32" s="28"/>
      <c r="E32" s="28"/>
      <c r="F32" s="28"/>
      <c r="G32" s="28"/>
      <c r="H32" s="28"/>
      <c r="I32" s="28"/>
      <c r="J32" s="28"/>
      <c r="K32" s="28"/>
      <c r="L32" s="28"/>
      <c r="M32" s="28"/>
      <c r="N32" s="28"/>
      <c r="O32" s="28"/>
      <c r="P32" s="28"/>
      <c r="Q32" s="28"/>
      <c r="R32" s="28"/>
      <c r="S32" s="29">
        <f t="shared" si="0"/>
        <v>0</v>
      </c>
      <c r="T32" s="7"/>
    </row>
    <row r="33" spans="1:20" ht="30.75" customHeight="1" x14ac:dyDescent="0.3">
      <c r="A33" s="89" t="s">
        <v>76</v>
      </c>
      <c r="B33" s="104"/>
      <c r="C33" s="105"/>
      <c r="D33" s="28" t="str">
        <f>IF(D32="No","N/A",IF(D32="N/A","N/A","-"))</f>
        <v>-</v>
      </c>
      <c r="E33" s="28" t="str">
        <f t="shared" ref="E33:R33" si="9">IF(E32="No","N/A",IF(E32="N/A","N/A","-"))</f>
        <v>-</v>
      </c>
      <c r="F33" s="28" t="str">
        <f t="shared" si="9"/>
        <v>-</v>
      </c>
      <c r="G33" s="28" t="str">
        <f t="shared" si="9"/>
        <v>-</v>
      </c>
      <c r="H33" s="28" t="str">
        <f t="shared" si="9"/>
        <v>-</v>
      </c>
      <c r="I33" s="28" t="str">
        <f t="shared" si="9"/>
        <v>-</v>
      </c>
      <c r="J33" s="28" t="str">
        <f t="shared" si="9"/>
        <v>-</v>
      </c>
      <c r="K33" s="28" t="str">
        <f t="shared" si="9"/>
        <v>-</v>
      </c>
      <c r="L33" s="28" t="str">
        <f t="shared" si="9"/>
        <v>-</v>
      </c>
      <c r="M33" s="28" t="str">
        <f t="shared" si="9"/>
        <v>-</v>
      </c>
      <c r="N33" s="28" t="str">
        <f t="shared" si="9"/>
        <v>-</v>
      </c>
      <c r="O33" s="28" t="str">
        <f t="shared" si="9"/>
        <v>-</v>
      </c>
      <c r="P33" s="28" t="str">
        <f t="shared" si="9"/>
        <v>-</v>
      </c>
      <c r="Q33" s="28" t="str">
        <f t="shared" si="9"/>
        <v>-</v>
      </c>
      <c r="R33" s="28" t="str">
        <f t="shared" si="9"/>
        <v>-</v>
      </c>
      <c r="S33" s="29">
        <f t="shared" si="0"/>
        <v>0</v>
      </c>
      <c r="T33" s="7"/>
    </row>
    <row r="34" spans="1:20" ht="14.1" customHeight="1" x14ac:dyDescent="0.3">
      <c r="A34" s="86" t="s">
        <v>77</v>
      </c>
      <c r="B34" s="87"/>
      <c r="C34" s="88"/>
      <c r="D34" s="28"/>
      <c r="E34" s="28"/>
      <c r="F34" s="28"/>
      <c r="G34" s="28"/>
      <c r="H34" s="28"/>
      <c r="I34" s="28"/>
      <c r="J34" s="28"/>
      <c r="K34" s="28"/>
      <c r="L34" s="28"/>
      <c r="M34" s="28"/>
      <c r="N34" s="28"/>
      <c r="O34" s="28"/>
      <c r="P34" s="28"/>
      <c r="Q34" s="28"/>
      <c r="R34" s="28"/>
      <c r="S34" s="29">
        <f t="shared" si="0"/>
        <v>0</v>
      </c>
      <c r="T34" s="7"/>
    </row>
    <row r="35" spans="1:20" ht="30.75" customHeight="1" x14ac:dyDescent="0.3">
      <c r="A35" s="89" t="s">
        <v>76</v>
      </c>
      <c r="B35" s="104"/>
      <c r="C35" s="105"/>
      <c r="D35" s="28" t="str">
        <f>IF(D34="No","N/A",IF(D34="N/A","N/A","-"))</f>
        <v>-</v>
      </c>
      <c r="E35" s="28" t="str">
        <f t="shared" ref="E35:R35" si="10">IF(E34="No","N/A",IF(E34="N/A","N/A","-"))</f>
        <v>-</v>
      </c>
      <c r="F35" s="28" t="str">
        <f t="shared" si="10"/>
        <v>-</v>
      </c>
      <c r="G35" s="28" t="str">
        <f t="shared" si="10"/>
        <v>-</v>
      </c>
      <c r="H35" s="28" t="str">
        <f t="shared" si="10"/>
        <v>-</v>
      </c>
      <c r="I35" s="28" t="str">
        <f t="shared" si="10"/>
        <v>-</v>
      </c>
      <c r="J35" s="28" t="str">
        <f t="shared" si="10"/>
        <v>-</v>
      </c>
      <c r="K35" s="28" t="str">
        <f t="shared" si="10"/>
        <v>-</v>
      </c>
      <c r="L35" s="28" t="str">
        <f t="shared" si="10"/>
        <v>-</v>
      </c>
      <c r="M35" s="28" t="str">
        <f t="shared" si="10"/>
        <v>-</v>
      </c>
      <c r="N35" s="28" t="str">
        <f t="shared" si="10"/>
        <v>-</v>
      </c>
      <c r="O35" s="28" t="str">
        <f t="shared" si="10"/>
        <v>-</v>
      </c>
      <c r="P35" s="28" t="str">
        <f t="shared" si="10"/>
        <v>-</v>
      </c>
      <c r="Q35" s="28" t="str">
        <f t="shared" si="10"/>
        <v>-</v>
      </c>
      <c r="R35" s="28" t="str">
        <f t="shared" si="10"/>
        <v>-</v>
      </c>
      <c r="S35" s="29">
        <f t="shared" si="0"/>
        <v>0</v>
      </c>
      <c r="T35" s="7"/>
    </row>
    <row r="36" spans="1:20" x14ac:dyDescent="0.3">
      <c r="A36" s="89" t="s">
        <v>78</v>
      </c>
      <c r="B36" s="104"/>
      <c r="C36" s="105"/>
      <c r="D36" s="28" t="str">
        <f>IF(D34="No","N/A",IF(D34="N/A","N/A",IF(D35="No","N/A",IF(D35="N/A","N/A","-"))))</f>
        <v>-</v>
      </c>
      <c r="E36" s="28" t="str">
        <f t="shared" ref="E36:R36" si="11">IF(E34="No","N/A",IF(E34="N/A","N/A",IF(E35="No","N/A",IF(E35="N/A","N/A","-"))))</f>
        <v>-</v>
      </c>
      <c r="F36" s="28" t="str">
        <f t="shared" si="11"/>
        <v>-</v>
      </c>
      <c r="G36" s="28" t="str">
        <f t="shared" si="11"/>
        <v>-</v>
      </c>
      <c r="H36" s="28" t="str">
        <f t="shared" si="11"/>
        <v>-</v>
      </c>
      <c r="I36" s="28" t="str">
        <f t="shared" si="11"/>
        <v>-</v>
      </c>
      <c r="J36" s="28" t="str">
        <f t="shared" si="11"/>
        <v>-</v>
      </c>
      <c r="K36" s="28" t="str">
        <f t="shared" si="11"/>
        <v>-</v>
      </c>
      <c r="L36" s="28" t="str">
        <f t="shared" si="11"/>
        <v>-</v>
      </c>
      <c r="M36" s="28" t="str">
        <f t="shared" si="11"/>
        <v>-</v>
      </c>
      <c r="N36" s="28" t="str">
        <f t="shared" si="11"/>
        <v>-</v>
      </c>
      <c r="O36" s="28" t="str">
        <f t="shared" si="11"/>
        <v>-</v>
      </c>
      <c r="P36" s="28" t="str">
        <f t="shared" si="11"/>
        <v>-</v>
      </c>
      <c r="Q36" s="28" t="str">
        <f t="shared" si="11"/>
        <v>-</v>
      </c>
      <c r="R36" s="28" t="str">
        <f t="shared" si="11"/>
        <v>-</v>
      </c>
      <c r="S36" s="29">
        <f t="shared" si="0"/>
        <v>0</v>
      </c>
      <c r="T36" s="7"/>
    </row>
    <row r="37" spans="1:20" x14ac:dyDescent="0.3">
      <c r="A37" s="89" t="s">
        <v>79</v>
      </c>
      <c r="B37" s="104"/>
      <c r="C37" s="105"/>
      <c r="D37" s="28" t="str">
        <f>IF(D34="No","N/A",IF(D34="N/A","N/A","-"))</f>
        <v>-</v>
      </c>
      <c r="E37" s="28" t="str">
        <f t="shared" ref="E37:R37" si="12">IF(E34="No","N/A",IF(E34="N/A","N/A","-"))</f>
        <v>-</v>
      </c>
      <c r="F37" s="28" t="str">
        <f t="shared" si="12"/>
        <v>-</v>
      </c>
      <c r="G37" s="28" t="str">
        <f t="shared" si="12"/>
        <v>-</v>
      </c>
      <c r="H37" s="28" t="str">
        <f t="shared" si="12"/>
        <v>-</v>
      </c>
      <c r="I37" s="28" t="str">
        <f t="shared" si="12"/>
        <v>-</v>
      </c>
      <c r="J37" s="28" t="str">
        <f t="shared" si="12"/>
        <v>-</v>
      </c>
      <c r="K37" s="28" t="str">
        <f t="shared" si="12"/>
        <v>-</v>
      </c>
      <c r="L37" s="28" t="str">
        <f t="shared" si="12"/>
        <v>-</v>
      </c>
      <c r="M37" s="28" t="str">
        <f t="shared" si="12"/>
        <v>-</v>
      </c>
      <c r="N37" s="28" t="str">
        <f t="shared" si="12"/>
        <v>-</v>
      </c>
      <c r="O37" s="28" t="str">
        <f t="shared" si="12"/>
        <v>-</v>
      </c>
      <c r="P37" s="28" t="str">
        <f t="shared" si="12"/>
        <v>-</v>
      </c>
      <c r="Q37" s="28" t="str">
        <f t="shared" si="12"/>
        <v>-</v>
      </c>
      <c r="R37" s="28" t="str">
        <f t="shared" si="12"/>
        <v>-</v>
      </c>
      <c r="S37" s="29">
        <f t="shared" si="0"/>
        <v>0</v>
      </c>
      <c r="T37" s="7"/>
    </row>
    <row r="38" spans="1:20" x14ac:dyDescent="0.3">
      <c r="A38" s="89" t="s">
        <v>80</v>
      </c>
      <c r="B38" s="104"/>
      <c r="C38" s="105"/>
      <c r="D38" s="28" t="str">
        <f>IF(D34="No","N/A",IF(D34="N/A","N/A",IF(D37="No","N/A",IF(D37="N/A","N/A","-"))))</f>
        <v>-</v>
      </c>
      <c r="E38" s="28" t="str">
        <f t="shared" ref="E38:R38" si="13">IF(E34="No","N/A",IF(E34="N/A","N/A",IF(E37="No","N/A",IF(E37="N/A","N/A","-"))))</f>
        <v>-</v>
      </c>
      <c r="F38" s="28" t="str">
        <f t="shared" si="13"/>
        <v>-</v>
      </c>
      <c r="G38" s="28" t="str">
        <f t="shared" si="13"/>
        <v>-</v>
      </c>
      <c r="H38" s="28" t="str">
        <f t="shared" si="13"/>
        <v>-</v>
      </c>
      <c r="I38" s="28" t="str">
        <f t="shared" si="13"/>
        <v>-</v>
      </c>
      <c r="J38" s="28" t="str">
        <f t="shared" si="13"/>
        <v>-</v>
      </c>
      <c r="K38" s="28" t="str">
        <f t="shared" si="13"/>
        <v>-</v>
      </c>
      <c r="L38" s="28" t="str">
        <f t="shared" si="13"/>
        <v>-</v>
      </c>
      <c r="M38" s="28" t="str">
        <f t="shared" si="13"/>
        <v>-</v>
      </c>
      <c r="N38" s="28" t="str">
        <f t="shared" si="13"/>
        <v>-</v>
      </c>
      <c r="O38" s="28" t="str">
        <f t="shared" si="13"/>
        <v>-</v>
      </c>
      <c r="P38" s="28" t="str">
        <f t="shared" si="13"/>
        <v>-</v>
      </c>
      <c r="Q38" s="28" t="str">
        <f t="shared" si="13"/>
        <v>-</v>
      </c>
      <c r="R38" s="28" t="str">
        <f t="shared" si="13"/>
        <v>-</v>
      </c>
      <c r="S38" s="29">
        <f t="shared" si="0"/>
        <v>0</v>
      </c>
      <c r="T38" s="7"/>
    </row>
    <row r="39" spans="1:20" ht="29.25" customHeight="1" x14ac:dyDescent="0.3">
      <c r="A39" s="89" t="s">
        <v>81</v>
      </c>
      <c r="B39" s="104"/>
      <c r="C39" s="105"/>
      <c r="D39" s="28" t="str">
        <f>IF(D34="No","N/A",IF(D34="N/A","N/A",IF(D37="No","N/A",IF(D37="N/A","N/A","-"))))</f>
        <v>-</v>
      </c>
      <c r="E39" s="28" t="str">
        <f t="shared" ref="E39:R39" si="14">IF(E34="No","N/A",IF(E34="N/A","N/A",IF(E37="No","N/A",IF(E37="N/A","N/A","-"))))</f>
        <v>-</v>
      </c>
      <c r="F39" s="28" t="str">
        <f t="shared" si="14"/>
        <v>-</v>
      </c>
      <c r="G39" s="28" t="str">
        <f t="shared" si="14"/>
        <v>-</v>
      </c>
      <c r="H39" s="28" t="str">
        <f t="shared" si="14"/>
        <v>-</v>
      </c>
      <c r="I39" s="28" t="str">
        <f t="shared" si="14"/>
        <v>-</v>
      </c>
      <c r="J39" s="28" t="str">
        <f t="shared" si="14"/>
        <v>-</v>
      </c>
      <c r="K39" s="28" t="str">
        <f t="shared" si="14"/>
        <v>-</v>
      </c>
      <c r="L39" s="28" t="str">
        <f t="shared" si="14"/>
        <v>-</v>
      </c>
      <c r="M39" s="28" t="str">
        <f t="shared" si="14"/>
        <v>-</v>
      </c>
      <c r="N39" s="28" t="str">
        <f t="shared" si="14"/>
        <v>-</v>
      </c>
      <c r="O39" s="28" t="str">
        <f t="shared" si="14"/>
        <v>-</v>
      </c>
      <c r="P39" s="28" t="str">
        <f t="shared" si="14"/>
        <v>-</v>
      </c>
      <c r="Q39" s="28" t="str">
        <f t="shared" si="14"/>
        <v>-</v>
      </c>
      <c r="R39" s="28" t="str">
        <f t="shared" si="14"/>
        <v>-</v>
      </c>
      <c r="S39" s="29">
        <f t="shared" si="0"/>
        <v>0</v>
      </c>
      <c r="T39" s="7"/>
    </row>
    <row r="40" spans="1:20" ht="29.25" customHeight="1" x14ac:dyDescent="0.3">
      <c r="A40" s="89" t="s">
        <v>65</v>
      </c>
      <c r="B40" s="104"/>
      <c r="C40" s="105"/>
      <c r="D40" s="28" t="str">
        <f>IF(D34="No","N/A",IF(D34="N/A","N/A",IF(D37="No","N/A",IF(D37="N/A","N/A","-"))))</f>
        <v>-</v>
      </c>
      <c r="E40" s="28" t="str">
        <f t="shared" ref="E40:R40" si="15">IF(E34="No","N/A",IF(E34="N/A","N/A",IF(E37="No","N/A",IF(E37="N/A","N/A","-"))))</f>
        <v>-</v>
      </c>
      <c r="F40" s="28" t="str">
        <f t="shared" si="15"/>
        <v>-</v>
      </c>
      <c r="G40" s="28" t="str">
        <f t="shared" si="15"/>
        <v>-</v>
      </c>
      <c r="H40" s="28" t="str">
        <f t="shared" si="15"/>
        <v>-</v>
      </c>
      <c r="I40" s="28" t="str">
        <f t="shared" si="15"/>
        <v>-</v>
      </c>
      <c r="J40" s="28" t="str">
        <f t="shared" si="15"/>
        <v>-</v>
      </c>
      <c r="K40" s="28" t="str">
        <f t="shared" si="15"/>
        <v>-</v>
      </c>
      <c r="L40" s="28" t="str">
        <f t="shared" si="15"/>
        <v>-</v>
      </c>
      <c r="M40" s="28" t="str">
        <f t="shared" si="15"/>
        <v>-</v>
      </c>
      <c r="N40" s="28" t="str">
        <f t="shared" si="15"/>
        <v>-</v>
      </c>
      <c r="O40" s="28" t="str">
        <f t="shared" si="15"/>
        <v>-</v>
      </c>
      <c r="P40" s="28" t="str">
        <f t="shared" si="15"/>
        <v>-</v>
      </c>
      <c r="Q40" s="28" t="str">
        <f t="shared" si="15"/>
        <v>-</v>
      </c>
      <c r="R40" s="28" t="str">
        <f t="shared" si="15"/>
        <v>-</v>
      </c>
      <c r="S40" s="29">
        <f t="shared" si="0"/>
        <v>0</v>
      </c>
      <c r="T40" s="7"/>
    </row>
    <row r="41" spans="1:20" ht="31.5" customHeight="1" x14ac:dyDescent="0.3">
      <c r="A41" s="106" t="s">
        <v>68</v>
      </c>
      <c r="B41" s="107"/>
      <c r="C41" s="108"/>
      <c r="D41" s="46" t="str">
        <f>IF(D34="No","N/A",IF(D34="N/A","N/A","-"))</f>
        <v>-</v>
      </c>
      <c r="E41" s="46" t="str">
        <f t="shared" ref="E41:R41" si="16">IF(E34="No","N/A",IF(E34="N/A","N/A","-"))</f>
        <v>-</v>
      </c>
      <c r="F41" s="46" t="str">
        <f t="shared" si="16"/>
        <v>-</v>
      </c>
      <c r="G41" s="46" t="str">
        <f t="shared" si="16"/>
        <v>-</v>
      </c>
      <c r="H41" s="46" t="str">
        <f t="shared" si="16"/>
        <v>-</v>
      </c>
      <c r="I41" s="46" t="str">
        <f t="shared" si="16"/>
        <v>-</v>
      </c>
      <c r="J41" s="46" t="str">
        <f t="shared" si="16"/>
        <v>-</v>
      </c>
      <c r="K41" s="46" t="str">
        <f t="shared" si="16"/>
        <v>-</v>
      </c>
      <c r="L41" s="46" t="str">
        <f t="shared" si="16"/>
        <v>-</v>
      </c>
      <c r="M41" s="46" t="str">
        <f t="shared" si="16"/>
        <v>-</v>
      </c>
      <c r="N41" s="46" t="str">
        <f t="shared" si="16"/>
        <v>-</v>
      </c>
      <c r="O41" s="46" t="str">
        <f t="shared" si="16"/>
        <v>-</v>
      </c>
      <c r="P41" s="46" t="str">
        <f t="shared" si="16"/>
        <v>-</v>
      </c>
      <c r="Q41" s="46" t="str">
        <f t="shared" si="16"/>
        <v>-</v>
      </c>
      <c r="R41" s="46" t="str">
        <f t="shared" si="16"/>
        <v>-</v>
      </c>
      <c r="S41" s="29">
        <f t="shared" si="0"/>
        <v>0</v>
      </c>
      <c r="T41" s="7"/>
    </row>
    <row r="42" spans="1:20" ht="52.95" customHeight="1" x14ac:dyDescent="0.3">
      <c r="A42" s="66" t="s">
        <v>210</v>
      </c>
      <c r="B42" s="109"/>
      <c r="C42" s="109"/>
      <c r="D42" s="109"/>
      <c r="E42" s="109"/>
      <c r="F42" s="109"/>
      <c r="G42" s="109"/>
      <c r="H42" s="109"/>
      <c r="I42" s="109"/>
      <c r="J42" s="109"/>
      <c r="K42" s="109"/>
      <c r="L42" s="109"/>
      <c r="M42" s="109"/>
      <c r="N42" s="109"/>
      <c r="O42" s="109"/>
      <c r="P42" s="109"/>
      <c r="Q42" s="109"/>
      <c r="R42" s="110"/>
      <c r="S42" s="47"/>
    </row>
  </sheetData>
  <mergeCells count="38">
    <mergeCell ref="A15:C15"/>
    <mergeCell ref="A1:S1"/>
    <mergeCell ref="A2:S2"/>
    <mergeCell ref="E3:R3"/>
    <mergeCell ref="G7:I7"/>
    <mergeCell ref="A9:B9"/>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40:C40"/>
    <mergeCell ref="A41:C41"/>
    <mergeCell ref="A42:R42"/>
    <mergeCell ref="B5:E5"/>
    <mergeCell ref="A34:C34"/>
    <mergeCell ref="A35:C35"/>
    <mergeCell ref="A36:C36"/>
    <mergeCell ref="A37:C37"/>
    <mergeCell ref="A38:C38"/>
    <mergeCell ref="A39:C39"/>
    <mergeCell ref="A28:C28"/>
    <mergeCell ref="A29:C29"/>
    <mergeCell ref="A30:C30"/>
    <mergeCell ref="A31:C31"/>
    <mergeCell ref="A32:C32"/>
    <mergeCell ref="A33:C33"/>
  </mergeCells>
  <conditionalFormatting sqref="S11:S41">
    <cfRule type="cellIs" dxfId="1" priority="1" operator="greaterThan">
      <formula>0</formula>
    </cfRule>
  </conditionalFormatting>
  <dataValidations count="1">
    <dataValidation type="list" allowBlank="1" showInputMessage="1" showErrorMessage="1" sqref="D10:R10" xr:uid="{A38C9336-91B5-4E12-B18F-8FBFA62A417C}">
      <formula1>YN</formula1>
    </dataValidation>
  </dataValidations>
  <printOptions horizontalCentered="1"/>
  <pageMargins left="0" right="0" top="1" bottom="0.75" header="0.25" footer="0.5"/>
  <pageSetup paperSize="5" scale="47"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5BC11132-4D28-4449-958E-C06330FCA167}">
          <x14:formula1>
            <xm:f>Lists!$G$1:$G$3</xm:f>
          </x14:formula1>
          <xm:sqref>D11:R12 D14:R41</xm:sqref>
        </x14:dataValidation>
        <x14:dataValidation type="list" allowBlank="1" showInputMessage="1" showErrorMessage="1" xr:uid="{20DE3B37-E18E-4D73-9B21-F0E23ECFD7DE}">
          <x14:formula1>
            <xm:f>Lists!$C$1:$C$3</xm:f>
          </x14:formula1>
          <xm:sqref>B7</xm:sqref>
        </x14:dataValidation>
        <x14:dataValidation type="list" allowBlank="1" showInputMessage="1" showErrorMessage="1" xr:uid="{EA43AE10-B715-440C-AF5E-D3B5C82C74B6}">
          <x14:formula1>
            <xm:f>Lists!$A$1:$A$150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CE16-AC84-4B08-901C-58777CFDEAFB}">
  <sheetPr>
    <tabColor rgb="FFCC99FF"/>
    <pageSetUpPr fitToPage="1"/>
  </sheetPr>
  <dimension ref="A4:N55"/>
  <sheetViews>
    <sheetView tabSelected="1" zoomScaleNormal="100" workbookViewId="0">
      <selection activeCell="N2" sqref="N2"/>
    </sheetView>
  </sheetViews>
  <sheetFormatPr defaultColWidth="8" defaultRowHeight="13.8" x14ac:dyDescent="0.25"/>
  <cols>
    <col min="1" max="1" width="8.3984375" style="48" customWidth="1"/>
    <col min="2" max="2" width="15.69921875" style="48" customWidth="1"/>
    <col min="3" max="6" width="8.3984375" style="48" customWidth="1"/>
    <col min="7" max="7" width="12.19921875" style="48" customWidth="1"/>
    <col min="8" max="12" width="8" style="48"/>
    <col min="13" max="13" width="35.59765625" style="48" customWidth="1"/>
    <col min="14" max="14" width="8.3984375" style="48" customWidth="1"/>
    <col min="15" max="16384" width="8" style="48"/>
  </cols>
  <sheetData>
    <row r="4" spans="1:14" ht="15.6" x14ac:dyDescent="0.3">
      <c r="F4"/>
    </row>
    <row r="5" spans="1:14" ht="23.4" x14ac:dyDescent="0.45">
      <c r="H5" s="138" t="s">
        <v>16</v>
      </c>
      <c r="I5" s="138"/>
      <c r="J5" s="138"/>
      <c r="K5" s="138"/>
      <c r="L5" s="138"/>
      <c r="M5" s="138"/>
    </row>
    <row r="6" spans="1:14" ht="25.2" x14ac:dyDescent="0.45">
      <c r="A6" s="49"/>
      <c r="B6" s="49"/>
      <c r="C6" s="49"/>
      <c r="D6" s="49"/>
      <c r="E6" s="49"/>
      <c r="F6" s="49"/>
      <c r="G6" s="49"/>
      <c r="H6" s="139" t="s">
        <v>82</v>
      </c>
      <c r="I6" s="139"/>
      <c r="J6" s="139"/>
      <c r="K6" s="139"/>
      <c r="L6" s="139"/>
      <c r="M6" s="139"/>
      <c r="N6" s="50"/>
    </row>
    <row r="7" spans="1:14" ht="20.399999999999999" x14ac:dyDescent="0.35">
      <c r="A7" s="51"/>
      <c r="B7" s="51"/>
      <c r="C7" s="51"/>
      <c r="D7" s="51"/>
      <c r="E7" s="51"/>
      <c r="F7" s="51"/>
      <c r="G7" s="51"/>
      <c r="H7" s="50"/>
      <c r="I7" s="50"/>
      <c r="J7" s="50"/>
      <c r="K7" s="50"/>
      <c r="L7" s="50"/>
      <c r="M7" s="50"/>
      <c r="N7" s="50"/>
    </row>
    <row r="8" spans="1:14" ht="30.6" customHeight="1" x14ac:dyDescent="0.35">
      <c r="A8" s="52" t="s">
        <v>3</v>
      </c>
      <c r="B8" s="52"/>
      <c r="C8" s="140"/>
      <c r="D8" s="140"/>
      <c r="E8" s="140"/>
      <c r="F8" s="140"/>
      <c r="G8" s="140"/>
      <c r="H8" s="140"/>
      <c r="I8" s="140"/>
      <c r="J8" s="140"/>
      <c r="K8" s="140"/>
      <c r="L8" s="140"/>
      <c r="M8" s="140"/>
      <c r="N8" s="53"/>
    </row>
    <row r="9" spans="1:14" ht="31.5" customHeight="1" x14ac:dyDescent="0.35">
      <c r="A9" s="52" t="s">
        <v>127</v>
      </c>
      <c r="B9" s="52"/>
      <c r="C9" s="141"/>
      <c r="D9" s="141"/>
      <c r="E9" s="141"/>
      <c r="F9" s="141"/>
      <c r="G9" s="141"/>
      <c r="H9" s="141"/>
      <c r="I9" s="141"/>
      <c r="J9" s="52"/>
      <c r="K9" s="52" t="s">
        <v>83</v>
      </c>
      <c r="L9" s="142"/>
      <c r="M9" s="142"/>
      <c r="N9" s="53"/>
    </row>
    <row r="10" spans="1:14" ht="15.6" x14ac:dyDescent="0.3">
      <c r="A10" s="131"/>
      <c r="B10" s="131"/>
      <c r="C10" s="131"/>
      <c r="D10" s="131"/>
      <c r="E10" s="131"/>
      <c r="F10" s="131"/>
      <c r="G10" s="131"/>
      <c r="H10" s="131"/>
      <c r="I10" s="131"/>
      <c r="J10" s="131"/>
      <c r="K10" s="131"/>
      <c r="L10" s="131"/>
      <c r="M10" s="131"/>
      <c r="N10" s="54"/>
    </row>
    <row r="11" spans="1:14" ht="15.75" customHeight="1" x14ac:dyDescent="0.3">
      <c r="A11" s="132"/>
      <c r="B11" s="132"/>
      <c r="C11" s="132"/>
      <c r="D11" s="132"/>
      <c r="E11" s="132"/>
      <c r="F11" s="132"/>
      <c r="G11" s="132"/>
      <c r="H11" s="132"/>
      <c r="I11" s="132"/>
      <c r="J11" s="132"/>
      <c r="K11" s="132"/>
      <c r="L11" s="132"/>
      <c r="M11" s="132"/>
      <c r="N11" s="1"/>
    </row>
    <row r="12" spans="1:14" ht="36" x14ac:dyDescent="0.3">
      <c r="A12" s="133" t="s">
        <v>84</v>
      </c>
      <c r="B12" s="133"/>
      <c r="C12" s="133"/>
      <c r="D12" s="133"/>
      <c r="E12" s="133"/>
      <c r="F12" s="133"/>
      <c r="G12" s="133"/>
      <c r="H12" s="55" t="s">
        <v>85</v>
      </c>
      <c r="I12" s="55" t="s">
        <v>86</v>
      </c>
      <c r="J12" s="55" t="s">
        <v>1</v>
      </c>
      <c r="K12" s="56" t="s">
        <v>23</v>
      </c>
      <c r="L12" s="134" t="s">
        <v>87</v>
      </c>
      <c r="M12" s="134"/>
      <c r="N12" s="54"/>
    </row>
    <row r="13" spans="1:14" ht="25.2" customHeight="1" x14ac:dyDescent="0.3">
      <c r="A13" s="135" t="s">
        <v>112</v>
      </c>
      <c r="B13" s="136"/>
      <c r="C13" s="136"/>
      <c r="D13" s="136"/>
      <c r="E13" s="136"/>
      <c r="F13" s="136"/>
      <c r="G13" s="136"/>
      <c r="H13" s="136"/>
      <c r="I13" s="136"/>
      <c r="J13" s="136"/>
      <c r="K13" s="136"/>
      <c r="L13" s="136"/>
      <c r="M13" s="137"/>
      <c r="N13" s="54"/>
    </row>
    <row r="14" spans="1:14" ht="50.25" customHeight="1" x14ac:dyDescent="0.25">
      <c r="A14" s="126" t="s">
        <v>218</v>
      </c>
      <c r="B14" s="127"/>
      <c r="C14" s="127"/>
      <c r="D14" s="127"/>
      <c r="E14" s="127"/>
      <c r="F14" s="127"/>
      <c r="G14" s="128"/>
      <c r="H14" s="57"/>
      <c r="I14" s="57"/>
      <c r="J14" s="57"/>
      <c r="K14" s="57">
        <f>COUNTIF(I14,"X")</f>
        <v>0</v>
      </c>
      <c r="L14" s="129" t="s">
        <v>211</v>
      </c>
      <c r="M14" s="122"/>
      <c r="N14" s="58"/>
    </row>
    <row r="15" spans="1:14" ht="50.25" customHeight="1" x14ac:dyDescent="0.25">
      <c r="A15" s="126" t="s">
        <v>212</v>
      </c>
      <c r="B15" s="127"/>
      <c r="C15" s="127"/>
      <c r="D15" s="127"/>
      <c r="E15" s="127"/>
      <c r="F15" s="127"/>
      <c r="G15" s="128"/>
      <c r="H15" s="57"/>
      <c r="I15" s="57"/>
      <c r="J15" s="57"/>
      <c r="K15" s="57">
        <f t="shared" ref="K15:K53" si="0">COUNTIF(I15,"X")</f>
        <v>0</v>
      </c>
      <c r="L15" s="129" t="s">
        <v>109</v>
      </c>
      <c r="M15" s="122"/>
      <c r="N15" s="58"/>
    </row>
    <row r="16" spans="1:14" ht="50.25" customHeight="1" x14ac:dyDescent="0.25">
      <c r="A16" s="126" t="s">
        <v>88</v>
      </c>
      <c r="B16" s="127"/>
      <c r="C16" s="127"/>
      <c r="D16" s="127"/>
      <c r="E16" s="127"/>
      <c r="F16" s="127"/>
      <c r="G16" s="128"/>
      <c r="H16" s="57"/>
      <c r="I16" s="57"/>
      <c r="J16" s="57"/>
      <c r="K16" s="57">
        <f t="shared" si="0"/>
        <v>0</v>
      </c>
      <c r="L16" s="129"/>
      <c r="M16" s="122"/>
      <c r="N16" s="58"/>
    </row>
    <row r="17" spans="1:14" ht="50.25" customHeight="1" x14ac:dyDescent="0.25">
      <c r="A17" s="126" t="s">
        <v>89</v>
      </c>
      <c r="B17" s="127"/>
      <c r="C17" s="127"/>
      <c r="D17" s="127"/>
      <c r="E17" s="127"/>
      <c r="F17" s="127"/>
      <c r="G17" s="128"/>
      <c r="H17" s="57"/>
      <c r="I17" s="57"/>
      <c r="J17" s="57"/>
      <c r="K17" s="57">
        <f t="shared" si="0"/>
        <v>0</v>
      </c>
      <c r="L17" s="129"/>
      <c r="M17" s="122"/>
      <c r="N17" s="58"/>
    </row>
    <row r="18" spans="1:14" ht="50.25" customHeight="1" x14ac:dyDescent="0.25">
      <c r="A18" s="126" t="s">
        <v>90</v>
      </c>
      <c r="B18" s="127"/>
      <c r="C18" s="127"/>
      <c r="D18" s="127"/>
      <c r="E18" s="127"/>
      <c r="F18" s="127"/>
      <c r="G18" s="128"/>
      <c r="H18" s="57"/>
      <c r="I18" s="57"/>
      <c r="J18" s="57"/>
      <c r="K18" s="57">
        <f t="shared" si="0"/>
        <v>0</v>
      </c>
      <c r="L18" s="129"/>
      <c r="M18" s="122"/>
      <c r="N18" s="58"/>
    </row>
    <row r="19" spans="1:14" ht="50.25" customHeight="1" x14ac:dyDescent="0.25">
      <c r="A19" s="126" t="s">
        <v>91</v>
      </c>
      <c r="B19" s="127"/>
      <c r="C19" s="127"/>
      <c r="D19" s="127"/>
      <c r="E19" s="127"/>
      <c r="F19" s="127"/>
      <c r="G19" s="128"/>
      <c r="H19" s="57"/>
      <c r="I19" s="57"/>
      <c r="J19" s="57"/>
      <c r="K19" s="57">
        <f t="shared" si="0"/>
        <v>0</v>
      </c>
      <c r="L19" s="129"/>
      <c r="M19" s="122"/>
      <c r="N19" s="58"/>
    </row>
    <row r="20" spans="1:14" ht="50.25" customHeight="1" x14ac:dyDescent="0.25">
      <c r="A20" s="126" t="s">
        <v>92</v>
      </c>
      <c r="B20" s="127"/>
      <c r="C20" s="127"/>
      <c r="D20" s="127"/>
      <c r="E20" s="127"/>
      <c r="F20" s="127"/>
      <c r="G20" s="128"/>
      <c r="H20" s="59"/>
      <c r="I20" s="59"/>
      <c r="J20" s="59"/>
      <c r="K20" s="57">
        <f t="shared" si="0"/>
        <v>0</v>
      </c>
      <c r="L20" s="129"/>
      <c r="M20" s="122"/>
      <c r="N20" s="58"/>
    </row>
    <row r="21" spans="1:14" ht="50.25" customHeight="1" x14ac:dyDescent="0.25">
      <c r="A21" s="126" t="s">
        <v>93</v>
      </c>
      <c r="B21" s="127"/>
      <c r="C21" s="127"/>
      <c r="D21" s="127"/>
      <c r="E21" s="127"/>
      <c r="F21" s="127"/>
      <c r="G21" s="128"/>
      <c r="H21" s="59"/>
      <c r="I21" s="59"/>
      <c r="J21" s="59"/>
      <c r="K21" s="57">
        <f t="shared" si="0"/>
        <v>0</v>
      </c>
      <c r="L21" s="129"/>
      <c r="M21" s="122"/>
      <c r="N21" s="58"/>
    </row>
    <row r="22" spans="1:14" ht="50.25" customHeight="1" x14ac:dyDescent="0.25">
      <c r="A22" s="126" t="s">
        <v>110</v>
      </c>
      <c r="B22" s="127"/>
      <c r="C22" s="127"/>
      <c r="D22" s="127"/>
      <c r="E22" s="127"/>
      <c r="F22" s="127"/>
      <c r="G22" s="128"/>
      <c r="H22" s="59"/>
      <c r="I22" s="59"/>
      <c r="J22" s="59"/>
      <c r="K22" s="57">
        <f t="shared" si="0"/>
        <v>0</v>
      </c>
      <c r="L22" s="129"/>
      <c r="M22" s="122"/>
      <c r="N22" s="58"/>
    </row>
    <row r="23" spans="1:14" ht="25.2" customHeight="1" x14ac:dyDescent="0.25">
      <c r="A23" s="123" t="s">
        <v>213</v>
      </c>
      <c r="B23" s="124"/>
      <c r="C23" s="124"/>
      <c r="D23" s="124"/>
      <c r="E23" s="124"/>
      <c r="F23" s="124"/>
      <c r="G23" s="124"/>
      <c r="H23" s="124"/>
      <c r="I23" s="124"/>
      <c r="J23" s="124"/>
      <c r="K23" s="124"/>
      <c r="L23" s="124"/>
      <c r="M23" s="125"/>
      <c r="N23" s="60"/>
    </row>
    <row r="24" spans="1:14" ht="50.25" customHeight="1" x14ac:dyDescent="0.25">
      <c r="A24" s="126" t="s">
        <v>94</v>
      </c>
      <c r="B24" s="127"/>
      <c r="C24" s="127"/>
      <c r="D24" s="127"/>
      <c r="E24" s="127"/>
      <c r="F24" s="127"/>
      <c r="G24" s="128"/>
      <c r="H24" s="57"/>
      <c r="I24" s="57"/>
      <c r="J24" s="57"/>
      <c r="K24" s="57">
        <f t="shared" si="0"/>
        <v>0</v>
      </c>
      <c r="L24" s="129"/>
      <c r="M24" s="122"/>
      <c r="N24" s="58"/>
    </row>
    <row r="25" spans="1:14" ht="50.25" customHeight="1" x14ac:dyDescent="0.25">
      <c r="A25" s="126" t="s">
        <v>95</v>
      </c>
      <c r="B25" s="127"/>
      <c r="C25" s="127"/>
      <c r="D25" s="127"/>
      <c r="E25" s="127"/>
      <c r="F25" s="127"/>
      <c r="G25" s="128"/>
      <c r="H25" s="57"/>
      <c r="I25" s="57"/>
      <c r="J25" s="57"/>
      <c r="K25" s="57">
        <f t="shared" si="0"/>
        <v>0</v>
      </c>
      <c r="L25" s="129"/>
      <c r="M25" s="122"/>
      <c r="N25" s="58"/>
    </row>
    <row r="26" spans="1:14" ht="50.25" customHeight="1" x14ac:dyDescent="0.25">
      <c r="A26" s="126" t="s">
        <v>96</v>
      </c>
      <c r="B26" s="127"/>
      <c r="C26" s="127"/>
      <c r="D26" s="127"/>
      <c r="E26" s="127"/>
      <c r="F26" s="127"/>
      <c r="G26" s="128"/>
      <c r="H26" s="59"/>
      <c r="I26" s="59"/>
      <c r="J26" s="59"/>
      <c r="K26" s="57">
        <f t="shared" si="0"/>
        <v>0</v>
      </c>
      <c r="L26" s="129"/>
      <c r="M26" s="122"/>
      <c r="N26" s="58"/>
    </row>
    <row r="27" spans="1:14" ht="55.2" customHeight="1" x14ac:dyDescent="0.25">
      <c r="A27" s="126" t="s">
        <v>97</v>
      </c>
      <c r="B27" s="127"/>
      <c r="C27" s="127"/>
      <c r="D27" s="127"/>
      <c r="E27" s="127"/>
      <c r="F27" s="127"/>
      <c r="G27" s="128"/>
      <c r="H27" s="59"/>
      <c r="I27" s="59"/>
      <c r="J27" s="59"/>
      <c r="K27" s="57">
        <f t="shared" si="0"/>
        <v>0</v>
      </c>
      <c r="L27" s="129"/>
      <c r="M27" s="122"/>
      <c r="N27" s="58"/>
    </row>
    <row r="28" spans="1:14" ht="50.25" customHeight="1" x14ac:dyDescent="0.25">
      <c r="A28" s="126" t="s">
        <v>98</v>
      </c>
      <c r="B28" s="127"/>
      <c r="C28" s="127"/>
      <c r="D28" s="127"/>
      <c r="E28" s="127"/>
      <c r="F28" s="127"/>
      <c r="G28" s="128"/>
      <c r="H28" s="59"/>
      <c r="I28" s="59"/>
      <c r="J28" s="59"/>
      <c r="K28" s="57">
        <f t="shared" si="0"/>
        <v>0</v>
      </c>
      <c r="L28" s="129"/>
      <c r="M28" s="122"/>
      <c r="N28" s="58"/>
    </row>
    <row r="29" spans="1:14" ht="50.25" customHeight="1" x14ac:dyDescent="0.25">
      <c r="A29" s="126" t="s">
        <v>99</v>
      </c>
      <c r="B29" s="127"/>
      <c r="C29" s="127"/>
      <c r="D29" s="127"/>
      <c r="E29" s="127"/>
      <c r="F29" s="127"/>
      <c r="G29" s="128"/>
      <c r="H29" s="59"/>
      <c r="I29" s="59"/>
      <c r="J29" s="59"/>
      <c r="K29" s="57">
        <f t="shared" si="0"/>
        <v>0</v>
      </c>
      <c r="L29" s="129"/>
      <c r="M29" s="122"/>
      <c r="N29" s="58"/>
    </row>
    <row r="30" spans="1:14" ht="50.25" customHeight="1" x14ac:dyDescent="0.25">
      <c r="A30" s="126" t="s">
        <v>100</v>
      </c>
      <c r="B30" s="127"/>
      <c r="C30" s="127"/>
      <c r="D30" s="127"/>
      <c r="E30" s="127"/>
      <c r="F30" s="127"/>
      <c r="G30" s="128"/>
      <c r="H30" s="59"/>
      <c r="I30" s="59"/>
      <c r="J30" s="59"/>
      <c r="K30" s="57">
        <f t="shared" si="0"/>
        <v>0</v>
      </c>
      <c r="L30" s="129"/>
      <c r="M30" s="122"/>
      <c r="N30" s="58"/>
    </row>
    <row r="31" spans="1:14" ht="50.25" customHeight="1" x14ac:dyDescent="0.25">
      <c r="A31" s="126" t="s">
        <v>101</v>
      </c>
      <c r="B31" s="127"/>
      <c r="C31" s="127"/>
      <c r="D31" s="127"/>
      <c r="E31" s="127"/>
      <c r="F31" s="127"/>
      <c r="G31" s="128"/>
      <c r="H31" s="59"/>
      <c r="I31" s="59"/>
      <c r="J31" s="59"/>
      <c r="K31" s="57">
        <f t="shared" si="0"/>
        <v>0</v>
      </c>
      <c r="L31" s="129"/>
      <c r="M31" s="122"/>
      <c r="N31" s="58"/>
    </row>
    <row r="32" spans="1:14" ht="25.2" customHeight="1" x14ac:dyDescent="0.25">
      <c r="A32" s="123" t="s">
        <v>111</v>
      </c>
      <c r="B32" s="124"/>
      <c r="C32" s="124"/>
      <c r="D32" s="124"/>
      <c r="E32" s="124"/>
      <c r="F32" s="124"/>
      <c r="G32" s="124"/>
      <c r="H32" s="124"/>
      <c r="I32" s="124"/>
      <c r="J32" s="124"/>
      <c r="K32" s="124"/>
      <c r="L32" s="124"/>
      <c r="M32" s="125"/>
      <c r="N32" s="60"/>
    </row>
    <row r="33" spans="1:14" ht="50.25" customHeight="1" x14ac:dyDescent="0.25">
      <c r="A33" s="126" t="s">
        <v>113</v>
      </c>
      <c r="B33" s="127"/>
      <c r="C33" s="127"/>
      <c r="D33" s="127"/>
      <c r="E33" s="127"/>
      <c r="F33" s="127"/>
      <c r="G33" s="128"/>
      <c r="H33" s="57"/>
      <c r="I33" s="57"/>
      <c r="J33" s="57"/>
      <c r="K33" s="57">
        <f t="shared" ref="K33" si="1">COUNTIF(I33,"X")</f>
        <v>0</v>
      </c>
      <c r="L33" s="129"/>
      <c r="M33" s="122"/>
      <c r="N33" s="58"/>
    </row>
    <row r="34" spans="1:14" ht="55.2" customHeight="1" x14ac:dyDescent="0.25">
      <c r="A34" s="126" t="s">
        <v>114</v>
      </c>
      <c r="B34" s="127"/>
      <c r="C34" s="127"/>
      <c r="D34" s="127"/>
      <c r="E34" s="127"/>
      <c r="F34" s="127"/>
      <c r="G34" s="128"/>
      <c r="H34" s="59"/>
      <c r="I34" s="59"/>
      <c r="J34" s="59"/>
      <c r="K34" s="57">
        <f>COUNTIF(I34,"X")</f>
        <v>0</v>
      </c>
      <c r="L34" s="129"/>
      <c r="M34" s="122"/>
      <c r="N34" s="58"/>
    </row>
    <row r="35" spans="1:14" ht="50.25" customHeight="1" x14ac:dyDescent="0.25">
      <c r="A35" s="126" t="s">
        <v>115</v>
      </c>
      <c r="B35" s="127"/>
      <c r="C35" s="127"/>
      <c r="D35" s="127"/>
      <c r="E35" s="127"/>
      <c r="F35" s="127"/>
      <c r="G35" s="128"/>
      <c r="H35" s="59"/>
      <c r="I35" s="59"/>
      <c r="J35" s="59"/>
      <c r="K35" s="57">
        <f>COUNTIF(I35,"X")</f>
        <v>0</v>
      </c>
      <c r="L35" s="129"/>
      <c r="M35" s="122"/>
      <c r="N35" s="58"/>
    </row>
    <row r="36" spans="1:14" ht="50.25" customHeight="1" x14ac:dyDescent="0.25">
      <c r="A36" s="126" t="s">
        <v>107</v>
      </c>
      <c r="B36" s="127"/>
      <c r="C36" s="127"/>
      <c r="D36" s="127"/>
      <c r="E36" s="127"/>
      <c r="F36" s="127"/>
      <c r="G36" s="128"/>
      <c r="H36" s="59"/>
      <c r="I36" s="59"/>
      <c r="J36" s="59"/>
      <c r="K36" s="57">
        <f>COUNTIF(I36,"X")</f>
        <v>0</v>
      </c>
      <c r="L36" s="129"/>
      <c r="M36" s="122"/>
      <c r="N36" s="58"/>
    </row>
    <row r="37" spans="1:14" ht="50.25" customHeight="1" x14ac:dyDescent="0.25">
      <c r="A37" s="126" t="s">
        <v>116</v>
      </c>
      <c r="B37" s="127"/>
      <c r="C37" s="127"/>
      <c r="D37" s="127"/>
      <c r="E37" s="127"/>
      <c r="F37" s="127"/>
      <c r="G37" s="128"/>
      <c r="H37" s="59"/>
      <c r="I37" s="59"/>
      <c r="J37" s="59"/>
      <c r="K37" s="57">
        <f>COUNTIF(I37,"X")</f>
        <v>0</v>
      </c>
      <c r="L37" s="129"/>
      <c r="M37" s="122"/>
      <c r="N37" s="58"/>
    </row>
    <row r="38" spans="1:14" ht="50.25" customHeight="1" x14ac:dyDescent="0.25">
      <c r="A38" s="126" t="s">
        <v>117</v>
      </c>
      <c r="B38" s="127"/>
      <c r="C38" s="127"/>
      <c r="D38" s="127"/>
      <c r="E38" s="127"/>
      <c r="F38" s="127"/>
      <c r="G38" s="128"/>
      <c r="H38" s="59"/>
      <c r="I38" s="59"/>
      <c r="J38" s="59"/>
      <c r="K38" s="57">
        <f>COUNTIF(I38,"X")</f>
        <v>0</v>
      </c>
      <c r="L38" s="129"/>
      <c r="M38" s="122"/>
      <c r="N38" s="58"/>
    </row>
    <row r="39" spans="1:14" ht="50.25" customHeight="1" x14ac:dyDescent="0.25">
      <c r="A39" s="126" t="s">
        <v>118</v>
      </c>
      <c r="B39" s="127"/>
      <c r="C39" s="127"/>
      <c r="D39" s="127"/>
      <c r="E39" s="127"/>
      <c r="F39" s="127"/>
      <c r="G39" s="128"/>
      <c r="H39" s="57"/>
      <c r="I39" s="57"/>
      <c r="J39" s="57"/>
      <c r="K39" s="57">
        <f t="shared" ref="K39:K41" si="2">COUNTIF(I39,"X")</f>
        <v>0</v>
      </c>
      <c r="L39" s="129"/>
      <c r="M39" s="122"/>
      <c r="N39" s="58"/>
    </row>
    <row r="40" spans="1:14" ht="50.25" customHeight="1" x14ac:dyDescent="0.25">
      <c r="A40" s="126" t="s">
        <v>119</v>
      </c>
      <c r="B40" s="127"/>
      <c r="C40" s="127"/>
      <c r="D40" s="127"/>
      <c r="E40" s="127"/>
      <c r="F40" s="127"/>
      <c r="G40" s="128"/>
      <c r="H40" s="57"/>
      <c r="I40" s="57"/>
      <c r="J40" s="57"/>
      <c r="K40" s="57">
        <f t="shared" si="2"/>
        <v>0</v>
      </c>
      <c r="L40" s="129"/>
      <c r="M40" s="122"/>
      <c r="N40" s="58"/>
    </row>
    <row r="41" spans="1:14" ht="55.2" customHeight="1" x14ac:dyDescent="0.25">
      <c r="A41" s="126" t="s">
        <v>120</v>
      </c>
      <c r="B41" s="127"/>
      <c r="C41" s="127"/>
      <c r="D41" s="127"/>
      <c r="E41" s="127"/>
      <c r="F41" s="127"/>
      <c r="G41" s="128"/>
      <c r="H41" s="59"/>
      <c r="I41" s="59"/>
      <c r="J41" s="59"/>
      <c r="K41" s="57">
        <f t="shared" si="2"/>
        <v>0</v>
      </c>
      <c r="L41" s="129"/>
      <c r="M41" s="122"/>
      <c r="N41" s="58"/>
    </row>
    <row r="42" spans="1:14" ht="50.25" customHeight="1" x14ac:dyDescent="0.25">
      <c r="A42" s="126" t="s">
        <v>121</v>
      </c>
      <c r="B42" s="127"/>
      <c r="C42" s="127"/>
      <c r="D42" s="127"/>
      <c r="E42" s="127"/>
      <c r="F42" s="127"/>
      <c r="G42" s="128"/>
      <c r="H42" s="57"/>
      <c r="I42" s="57"/>
      <c r="J42" s="57"/>
      <c r="K42" s="57">
        <f>COUNTIF(I42,"X")</f>
        <v>0</v>
      </c>
      <c r="L42" s="129"/>
      <c r="M42" s="122"/>
      <c r="N42" s="58"/>
    </row>
    <row r="43" spans="1:14" s="65" customFormat="1" ht="50.25" customHeight="1" x14ac:dyDescent="0.25">
      <c r="A43" s="119" t="s">
        <v>214</v>
      </c>
      <c r="B43" s="120"/>
      <c r="C43" s="120"/>
      <c r="D43" s="120"/>
      <c r="E43" s="120"/>
      <c r="F43" s="120"/>
      <c r="G43" s="120"/>
      <c r="H43" s="57"/>
      <c r="I43" s="57"/>
      <c r="J43" s="57"/>
      <c r="K43" s="57">
        <f t="shared" ref="K43:K47" si="3">COUNTIF(I43,"X")</f>
        <v>0</v>
      </c>
      <c r="L43" s="121"/>
      <c r="M43" s="122"/>
      <c r="N43" s="58"/>
    </row>
    <row r="44" spans="1:14" s="65" customFormat="1" ht="50.25" customHeight="1" x14ac:dyDescent="0.25">
      <c r="A44" s="119" t="s">
        <v>215</v>
      </c>
      <c r="B44" s="120"/>
      <c r="C44" s="120"/>
      <c r="D44" s="120"/>
      <c r="E44" s="120"/>
      <c r="F44" s="120"/>
      <c r="G44" s="120"/>
      <c r="H44" s="57"/>
      <c r="I44" s="57"/>
      <c r="J44" s="57"/>
      <c r="K44" s="57">
        <f t="shared" si="3"/>
        <v>0</v>
      </c>
      <c r="L44" s="121"/>
      <c r="M44" s="122"/>
      <c r="N44" s="58"/>
    </row>
    <row r="45" spans="1:14" s="65" customFormat="1" ht="50.25" customHeight="1" x14ac:dyDescent="0.25">
      <c r="A45" s="119" t="s">
        <v>216</v>
      </c>
      <c r="B45" s="120"/>
      <c r="C45" s="120"/>
      <c r="D45" s="120"/>
      <c r="E45" s="120"/>
      <c r="F45" s="120"/>
      <c r="G45" s="120"/>
      <c r="H45" s="57"/>
      <c r="I45" s="57"/>
      <c r="J45" s="57"/>
      <c r="K45" s="57">
        <f t="shared" si="3"/>
        <v>0</v>
      </c>
      <c r="L45" s="121"/>
      <c r="M45" s="122"/>
      <c r="N45" s="58"/>
    </row>
    <row r="46" spans="1:14" s="65" customFormat="1" ht="50.25" customHeight="1" x14ac:dyDescent="0.25">
      <c r="A46" s="119" t="s">
        <v>220</v>
      </c>
      <c r="B46" s="120"/>
      <c r="C46" s="120"/>
      <c r="D46" s="120"/>
      <c r="E46" s="120"/>
      <c r="F46" s="120"/>
      <c r="G46" s="120"/>
      <c r="H46" s="57"/>
      <c r="I46" s="57"/>
      <c r="J46" s="57"/>
      <c r="K46" s="57">
        <f t="shared" si="3"/>
        <v>0</v>
      </c>
      <c r="L46" s="130"/>
      <c r="M46" s="130"/>
      <c r="N46" s="58"/>
    </row>
    <row r="47" spans="1:14" s="65" customFormat="1" ht="50.25" customHeight="1" x14ac:dyDescent="0.25">
      <c r="A47" s="119" t="s">
        <v>221</v>
      </c>
      <c r="B47" s="120"/>
      <c r="C47" s="120"/>
      <c r="D47" s="120"/>
      <c r="E47" s="120"/>
      <c r="F47" s="120"/>
      <c r="G47" s="120"/>
      <c r="H47" s="57"/>
      <c r="I47" s="57"/>
      <c r="J47" s="57"/>
      <c r="K47" s="57">
        <f t="shared" si="3"/>
        <v>0</v>
      </c>
      <c r="L47" s="121"/>
      <c r="M47" s="122"/>
      <c r="N47" s="58"/>
    </row>
    <row r="48" spans="1:14" ht="25.2" customHeight="1" x14ac:dyDescent="0.25">
      <c r="A48" s="123" t="s">
        <v>122</v>
      </c>
      <c r="B48" s="124"/>
      <c r="C48" s="124"/>
      <c r="D48" s="124"/>
      <c r="E48" s="124"/>
      <c r="F48" s="124"/>
      <c r="G48" s="124"/>
      <c r="H48" s="124"/>
      <c r="I48" s="124"/>
      <c r="J48" s="124"/>
      <c r="K48" s="124"/>
      <c r="L48" s="124"/>
      <c r="M48" s="125"/>
      <c r="N48" s="60"/>
    </row>
    <row r="49" spans="1:14" ht="50.25" customHeight="1" x14ac:dyDescent="0.25">
      <c r="A49" s="126" t="s">
        <v>102</v>
      </c>
      <c r="B49" s="127"/>
      <c r="C49" s="127"/>
      <c r="D49" s="127"/>
      <c r="E49" s="127"/>
      <c r="F49" s="127"/>
      <c r="G49" s="128"/>
      <c r="H49" s="59"/>
      <c r="I49" s="59"/>
      <c r="J49" s="59"/>
      <c r="K49" s="57">
        <f t="shared" si="0"/>
        <v>0</v>
      </c>
      <c r="L49" s="129"/>
      <c r="M49" s="122"/>
      <c r="N49" s="58"/>
    </row>
    <row r="50" spans="1:14" ht="50.25" customHeight="1" x14ac:dyDescent="0.25">
      <c r="A50" s="126" t="s">
        <v>103</v>
      </c>
      <c r="B50" s="127"/>
      <c r="C50" s="127"/>
      <c r="D50" s="127"/>
      <c r="E50" s="127"/>
      <c r="F50" s="127"/>
      <c r="G50" s="128"/>
      <c r="H50" s="59"/>
      <c r="I50" s="59"/>
      <c r="J50" s="59"/>
      <c r="K50" s="57">
        <f t="shared" si="0"/>
        <v>0</v>
      </c>
      <c r="L50" s="129"/>
      <c r="M50" s="122"/>
      <c r="N50" s="58"/>
    </row>
    <row r="51" spans="1:14" ht="50.25" customHeight="1" x14ac:dyDescent="0.25">
      <c r="A51" s="126" t="s">
        <v>104</v>
      </c>
      <c r="B51" s="127"/>
      <c r="C51" s="127"/>
      <c r="D51" s="127"/>
      <c r="E51" s="127"/>
      <c r="F51" s="127"/>
      <c r="G51" s="128"/>
      <c r="H51" s="59"/>
      <c r="I51" s="59"/>
      <c r="J51" s="59"/>
      <c r="K51" s="57">
        <f t="shared" si="0"/>
        <v>0</v>
      </c>
      <c r="L51" s="129"/>
      <c r="M51" s="122"/>
      <c r="N51" s="58"/>
    </row>
    <row r="52" spans="1:14" ht="50.25" customHeight="1" x14ac:dyDescent="0.25">
      <c r="A52" s="126" t="s">
        <v>105</v>
      </c>
      <c r="B52" s="127"/>
      <c r="C52" s="127"/>
      <c r="D52" s="127"/>
      <c r="E52" s="127"/>
      <c r="F52" s="127"/>
      <c r="G52" s="128"/>
      <c r="H52" s="59"/>
      <c r="I52" s="59"/>
      <c r="J52" s="59"/>
      <c r="K52" s="57">
        <f t="shared" si="0"/>
        <v>0</v>
      </c>
      <c r="L52" s="129"/>
      <c r="M52" s="122"/>
      <c r="N52" s="58"/>
    </row>
    <row r="53" spans="1:14" ht="68.25" customHeight="1" x14ac:dyDescent="0.25">
      <c r="A53" s="126" t="s">
        <v>106</v>
      </c>
      <c r="B53" s="127"/>
      <c r="C53" s="127"/>
      <c r="D53" s="127"/>
      <c r="E53" s="127"/>
      <c r="F53" s="127"/>
      <c r="G53" s="128"/>
      <c r="H53" s="59"/>
      <c r="I53" s="59"/>
      <c r="J53" s="59"/>
      <c r="K53" s="57">
        <f t="shared" si="0"/>
        <v>0</v>
      </c>
      <c r="L53" s="129"/>
      <c r="M53" s="122"/>
      <c r="N53" s="58"/>
    </row>
    <row r="54" spans="1:14" ht="21.9" customHeight="1" x14ac:dyDescent="0.25">
      <c r="A54" s="143" t="s">
        <v>108</v>
      </c>
      <c r="B54" s="144"/>
      <c r="C54" s="144"/>
      <c r="D54" s="144"/>
      <c r="E54" s="144"/>
      <c r="F54" s="144"/>
      <c r="G54" s="144"/>
      <c r="H54" s="144"/>
      <c r="I54" s="144"/>
      <c r="J54" s="144"/>
      <c r="K54" s="144"/>
      <c r="L54" s="144"/>
      <c r="M54" s="145"/>
    </row>
    <row r="55" spans="1:14" ht="223.35" customHeight="1" x14ac:dyDescent="0.25">
      <c r="A55" s="146" t="s">
        <v>222</v>
      </c>
      <c r="B55" s="147"/>
      <c r="C55" s="147"/>
      <c r="D55" s="147"/>
      <c r="E55" s="147"/>
      <c r="F55" s="147"/>
      <c r="G55" s="147"/>
      <c r="H55" s="147"/>
      <c r="I55" s="147"/>
      <c r="J55" s="147"/>
      <c r="K55" s="147"/>
      <c r="L55" s="147"/>
      <c r="M55" s="148"/>
      <c r="N55" s="61"/>
    </row>
  </sheetData>
  <mergeCells count="89">
    <mergeCell ref="A54:M54"/>
    <mergeCell ref="A55:M55"/>
    <mergeCell ref="A52:G52"/>
    <mergeCell ref="L52:M52"/>
    <mergeCell ref="A53:G53"/>
    <mergeCell ref="L53:M53"/>
    <mergeCell ref="A49:G49"/>
    <mergeCell ref="L49:M49"/>
    <mergeCell ref="A50:G50"/>
    <mergeCell ref="L50:M50"/>
    <mergeCell ref="A51:G51"/>
    <mergeCell ref="L51:M51"/>
    <mergeCell ref="A29:G29"/>
    <mergeCell ref="L29:M29"/>
    <mergeCell ref="A30:G30"/>
    <mergeCell ref="L30:M30"/>
    <mergeCell ref="A31:G31"/>
    <mergeCell ref="L31:M31"/>
    <mergeCell ref="A26:G26"/>
    <mergeCell ref="L26:M26"/>
    <mergeCell ref="A27:G27"/>
    <mergeCell ref="L27:M27"/>
    <mergeCell ref="A28:G28"/>
    <mergeCell ref="L28:M28"/>
    <mergeCell ref="A17:G17"/>
    <mergeCell ref="L17:M17"/>
    <mergeCell ref="A25:G25"/>
    <mergeCell ref="L25:M25"/>
    <mergeCell ref="A18:G18"/>
    <mergeCell ref="L18:M18"/>
    <mergeCell ref="A19:G19"/>
    <mergeCell ref="L19:M19"/>
    <mergeCell ref="A20:G20"/>
    <mergeCell ref="L20:M20"/>
    <mergeCell ref="A21:G21"/>
    <mergeCell ref="L21:M21"/>
    <mergeCell ref="A23:M23"/>
    <mergeCell ref="A24:G24"/>
    <mergeCell ref="L24:M24"/>
    <mergeCell ref="H5:M5"/>
    <mergeCell ref="H6:M6"/>
    <mergeCell ref="C8:M8"/>
    <mergeCell ref="C9:I9"/>
    <mergeCell ref="L9:M9"/>
    <mergeCell ref="A10:M10"/>
    <mergeCell ref="A22:G22"/>
    <mergeCell ref="L22:M22"/>
    <mergeCell ref="A32:M32"/>
    <mergeCell ref="A33:G33"/>
    <mergeCell ref="L33:M33"/>
    <mergeCell ref="A11:M11"/>
    <mergeCell ref="A12:G12"/>
    <mergeCell ref="L12:M12"/>
    <mergeCell ref="A13:M13"/>
    <mergeCell ref="A14:G14"/>
    <mergeCell ref="L14:M14"/>
    <mergeCell ref="A15:G15"/>
    <mergeCell ref="L15:M15"/>
    <mergeCell ref="A16:G16"/>
    <mergeCell ref="L16:M16"/>
    <mergeCell ref="L44:M44"/>
    <mergeCell ref="A34:G34"/>
    <mergeCell ref="L34:M34"/>
    <mergeCell ref="A35:G35"/>
    <mergeCell ref="L35:M35"/>
    <mergeCell ref="A36:G36"/>
    <mergeCell ref="L36:M36"/>
    <mergeCell ref="A37:G37"/>
    <mergeCell ref="L37:M37"/>
    <mergeCell ref="A38:G38"/>
    <mergeCell ref="L38:M38"/>
    <mergeCell ref="A39:G39"/>
    <mergeCell ref="L39:M39"/>
    <mergeCell ref="A45:G45"/>
    <mergeCell ref="L45:M45"/>
    <mergeCell ref="A48:M48"/>
    <mergeCell ref="A40:G40"/>
    <mergeCell ref="L40:M40"/>
    <mergeCell ref="A41:G41"/>
    <mergeCell ref="L41:M41"/>
    <mergeCell ref="A42:G42"/>
    <mergeCell ref="L42:M42"/>
    <mergeCell ref="A46:G46"/>
    <mergeCell ref="L46:M46"/>
    <mergeCell ref="A47:G47"/>
    <mergeCell ref="L47:M47"/>
    <mergeCell ref="A43:G43"/>
    <mergeCell ref="L43:M43"/>
    <mergeCell ref="A44:G44"/>
  </mergeCells>
  <conditionalFormatting sqref="I14:J53">
    <cfRule type="containsText" dxfId="0" priority="1" operator="containsText" text="X">
      <formula>NOT(ISERROR(SEARCH("X",I14)))</formula>
    </cfRule>
  </conditionalFormatting>
  <pageMargins left="0.7" right="0.7" top="0.75" bottom="0.75" header="0.3" footer="0.3"/>
  <pageSetup scale="56" fitToHeight="0"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97B869-5909-4FDA-83F6-606A87462519}">
          <x14:formula1>
            <xm:f>Lists!$A$1:$A$81</xm:f>
          </x14:formula1>
          <xm:sqref>C8:M8</xm:sqref>
        </x14:dataValidation>
        <x14:dataValidation type="list" allowBlank="1" showInputMessage="1" showErrorMessage="1" xr:uid="{0D298F2F-EFE8-4D30-A3A5-9B5B98BA4254}">
          <x14:formula1>
            <xm:f>Lists!$C$1:$C$3</xm:f>
          </x14:formula1>
          <xm:sqref>C9:I9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355D-14FB-45FD-867E-FB2810753554}">
  <dimension ref="A1:G81"/>
  <sheetViews>
    <sheetView zoomScaleNormal="100" workbookViewId="0">
      <selection activeCell="H2" sqref="H2"/>
    </sheetView>
  </sheetViews>
  <sheetFormatPr defaultColWidth="8.59765625" defaultRowHeight="15.6" x14ac:dyDescent="0.3"/>
  <cols>
    <col min="1" max="1" width="48" style="4" bestFit="1" customWidth="1"/>
    <col min="2" max="2" width="8.59765625" style="3"/>
    <col min="3" max="3" width="16.8984375" style="3" customWidth="1"/>
    <col min="4" max="16384" width="8.59765625" style="3"/>
  </cols>
  <sheetData>
    <row r="1" spans="1:7" x14ac:dyDescent="0.3">
      <c r="A1" s="63" t="s">
        <v>129</v>
      </c>
      <c r="C1" s="2" t="s">
        <v>124</v>
      </c>
      <c r="E1" s="3" t="s">
        <v>4</v>
      </c>
      <c r="G1" s="37" t="s">
        <v>0</v>
      </c>
    </row>
    <row r="2" spans="1:7" x14ac:dyDescent="0.3">
      <c r="A2" s="63" t="s">
        <v>130</v>
      </c>
      <c r="C2" s="2" t="s">
        <v>5</v>
      </c>
      <c r="E2" s="3" t="s">
        <v>6</v>
      </c>
      <c r="G2" s="37" t="s">
        <v>2</v>
      </c>
    </row>
    <row r="3" spans="1:7" x14ac:dyDescent="0.3">
      <c r="A3" s="63" t="s">
        <v>131</v>
      </c>
      <c r="C3" s="2" t="s">
        <v>125</v>
      </c>
      <c r="E3" s="3" t="s">
        <v>1</v>
      </c>
      <c r="G3" s="37" t="s">
        <v>1</v>
      </c>
    </row>
    <row r="4" spans="1:7" ht="19.5" customHeight="1" x14ac:dyDescent="0.3">
      <c r="A4" s="63" t="s">
        <v>132</v>
      </c>
      <c r="C4" s="2"/>
      <c r="E4" s="3" t="s">
        <v>7</v>
      </c>
      <c r="G4" s="37"/>
    </row>
    <row r="5" spans="1:7" x14ac:dyDescent="0.3">
      <c r="A5" s="63" t="s">
        <v>133</v>
      </c>
      <c r="C5" s="2"/>
      <c r="G5" s="37"/>
    </row>
    <row r="6" spans="1:7" x14ac:dyDescent="0.3">
      <c r="A6" s="63" t="s">
        <v>134</v>
      </c>
      <c r="C6" s="2"/>
      <c r="G6" s="37"/>
    </row>
    <row r="7" spans="1:7" x14ac:dyDescent="0.3">
      <c r="A7" s="63" t="s">
        <v>135</v>
      </c>
      <c r="C7" s="2"/>
      <c r="G7" s="37"/>
    </row>
    <row r="8" spans="1:7" x14ac:dyDescent="0.3">
      <c r="A8" s="63" t="s">
        <v>136</v>
      </c>
      <c r="E8" s="3" t="s">
        <v>8</v>
      </c>
      <c r="G8" s="37"/>
    </row>
    <row r="9" spans="1:7" x14ac:dyDescent="0.3">
      <c r="A9" s="63" t="s">
        <v>137</v>
      </c>
      <c r="E9" s="3" t="s">
        <v>9</v>
      </c>
      <c r="G9" s="38"/>
    </row>
    <row r="10" spans="1:7" x14ac:dyDescent="0.3">
      <c r="A10" s="63" t="s">
        <v>138</v>
      </c>
      <c r="E10" s="3" t="s">
        <v>209</v>
      </c>
      <c r="G10" s="38"/>
    </row>
    <row r="11" spans="1:7" x14ac:dyDescent="0.3">
      <c r="A11" s="64" t="s">
        <v>139</v>
      </c>
      <c r="E11" s="3" t="s">
        <v>10</v>
      </c>
      <c r="G11" s="38"/>
    </row>
    <row r="12" spans="1:7" x14ac:dyDescent="0.3">
      <c r="A12" s="63" t="s">
        <v>140</v>
      </c>
      <c r="E12" s="3" t="s">
        <v>11</v>
      </c>
      <c r="G12" s="37"/>
    </row>
    <row r="13" spans="1:7" x14ac:dyDescent="0.3">
      <c r="A13" s="63" t="s">
        <v>141</v>
      </c>
      <c r="E13" s="3" t="s">
        <v>12</v>
      </c>
      <c r="G13" s="37"/>
    </row>
    <row r="14" spans="1:7" x14ac:dyDescent="0.3">
      <c r="A14" s="63" t="s">
        <v>142</v>
      </c>
      <c r="E14" s="3" t="s">
        <v>13</v>
      </c>
    </row>
    <row r="15" spans="1:7" x14ac:dyDescent="0.3">
      <c r="A15" s="64" t="s">
        <v>143</v>
      </c>
      <c r="E15" s="3" t="s">
        <v>14</v>
      </c>
    </row>
    <row r="16" spans="1:7" x14ac:dyDescent="0.3">
      <c r="A16" s="63" t="s">
        <v>144</v>
      </c>
      <c r="E16" s="3" t="s">
        <v>6</v>
      </c>
    </row>
    <row r="17" spans="1:5" x14ac:dyDescent="0.3">
      <c r="A17" s="63" t="s">
        <v>145</v>
      </c>
    </row>
    <row r="18" spans="1:5" x14ac:dyDescent="0.3">
      <c r="A18" s="63" t="s">
        <v>146</v>
      </c>
      <c r="E18" s="3" t="s">
        <v>4</v>
      </c>
    </row>
    <row r="19" spans="1:5" x14ac:dyDescent="0.3">
      <c r="A19" s="63" t="s">
        <v>147</v>
      </c>
      <c r="E19" s="3" t="s">
        <v>15</v>
      </c>
    </row>
    <row r="20" spans="1:5" x14ac:dyDescent="0.3">
      <c r="A20" s="63" t="s">
        <v>148</v>
      </c>
      <c r="E20" s="3" t="s">
        <v>6</v>
      </c>
    </row>
    <row r="21" spans="1:5" x14ac:dyDescent="0.3">
      <c r="A21" s="63" t="s">
        <v>149</v>
      </c>
    </row>
    <row r="22" spans="1:5" x14ac:dyDescent="0.3">
      <c r="A22" s="63" t="s">
        <v>150</v>
      </c>
    </row>
    <row r="23" spans="1:5" x14ac:dyDescent="0.3">
      <c r="A23" s="63" t="s">
        <v>151</v>
      </c>
    </row>
    <row r="24" spans="1:5" x14ac:dyDescent="0.3">
      <c r="A24" s="63" t="s">
        <v>152</v>
      </c>
    </row>
    <row r="25" spans="1:5" x14ac:dyDescent="0.3">
      <c r="A25" s="64" t="s">
        <v>153</v>
      </c>
    </row>
    <row r="26" spans="1:5" x14ac:dyDescent="0.3">
      <c r="A26" s="64" t="s">
        <v>154</v>
      </c>
    </row>
    <row r="27" spans="1:5" x14ac:dyDescent="0.3">
      <c r="A27" s="64" t="s">
        <v>155</v>
      </c>
    </row>
    <row r="28" spans="1:5" x14ac:dyDescent="0.3">
      <c r="A28" s="63" t="s">
        <v>156</v>
      </c>
    </row>
    <row r="29" spans="1:5" x14ac:dyDescent="0.3">
      <c r="A29" s="63" t="s">
        <v>157</v>
      </c>
    </row>
    <row r="30" spans="1:5" ht="22.5" customHeight="1" x14ac:dyDescent="0.3">
      <c r="A30" s="63" t="s">
        <v>158</v>
      </c>
    </row>
    <row r="31" spans="1:5" x14ac:dyDescent="0.3">
      <c r="A31" s="63" t="s">
        <v>159</v>
      </c>
    </row>
    <row r="32" spans="1:5" x14ac:dyDescent="0.3">
      <c r="A32" s="63" t="s">
        <v>160</v>
      </c>
    </row>
    <row r="33" spans="1:1" x14ac:dyDescent="0.3">
      <c r="A33" s="63" t="s">
        <v>161</v>
      </c>
    </row>
    <row r="34" spans="1:1" x14ac:dyDescent="0.3">
      <c r="A34" s="63" t="s">
        <v>162</v>
      </c>
    </row>
    <row r="35" spans="1:1" x14ac:dyDescent="0.3">
      <c r="A35" s="63" t="s">
        <v>163</v>
      </c>
    </row>
    <row r="36" spans="1:1" x14ac:dyDescent="0.3">
      <c r="A36" s="63" t="s">
        <v>164</v>
      </c>
    </row>
    <row r="37" spans="1:1" x14ac:dyDescent="0.3">
      <c r="A37" s="63" t="s">
        <v>165</v>
      </c>
    </row>
    <row r="38" spans="1:1" x14ac:dyDescent="0.3">
      <c r="A38" s="63" t="s">
        <v>166</v>
      </c>
    </row>
    <row r="39" spans="1:1" x14ac:dyDescent="0.3">
      <c r="A39" s="64" t="s">
        <v>167</v>
      </c>
    </row>
    <row r="40" spans="1:1" x14ac:dyDescent="0.3">
      <c r="A40" s="63" t="s">
        <v>168</v>
      </c>
    </row>
    <row r="41" spans="1:1" x14ac:dyDescent="0.3">
      <c r="A41" s="63" t="s">
        <v>169</v>
      </c>
    </row>
    <row r="42" spans="1:1" x14ac:dyDescent="0.3">
      <c r="A42" s="63" t="s">
        <v>170</v>
      </c>
    </row>
    <row r="43" spans="1:1" x14ac:dyDescent="0.3">
      <c r="A43" s="63" t="s">
        <v>171</v>
      </c>
    </row>
    <row r="44" spans="1:1" x14ac:dyDescent="0.3">
      <c r="A44" s="63" t="s">
        <v>172</v>
      </c>
    </row>
    <row r="45" spans="1:1" x14ac:dyDescent="0.3">
      <c r="A45" s="63" t="s">
        <v>173</v>
      </c>
    </row>
    <row r="46" spans="1:1" x14ac:dyDescent="0.3">
      <c r="A46" s="63" t="s">
        <v>174</v>
      </c>
    </row>
    <row r="47" spans="1:1" x14ac:dyDescent="0.3">
      <c r="A47" s="64" t="s">
        <v>175</v>
      </c>
    </row>
    <row r="48" spans="1:1" x14ac:dyDescent="0.3">
      <c r="A48" s="63" t="s">
        <v>176</v>
      </c>
    </row>
    <row r="49" spans="1:1" x14ac:dyDescent="0.3">
      <c r="A49" s="63" t="s">
        <v>177</v>
      </c>
    </row>
    <row r="50" spans="1:1" x14ac:dyDescent="0.3">
      <c r="A50" s="63" t="s">
        <v>208</v>
      </c>
    </row>
    <row r="51" spans="1:1" x14ac:dyDescent="0.3">
      <c r="A51" s="63" t="s">
        <v>178</v>
      </c>
    </row>
    <row r="52" spans="1:1" x14ac:dyDescent="0.3">
      <c r="A52" s="63" t="s">
        <v>179</v>
      </c>
    </row>
    <row r="53" spans="1:1" x14ac:dyDescent="0.3">
      <c r="A53" s="63" t="s">
        <v>217</v>
      </c>
    </row>
    <row r="54" spans="1:1" x14ac:dyDescent="0.3">
      <c r="A54" s="63" t="s">
        <v>180</v>
      </c>
    </row>
    <row r="55" spans="1:1" x14ac:dyDescent="0.3">
      <c r="A55" s="64" t="s">
        <v>181</v>
      </c>
    </row>
    <row r="56" spans="1:1" x14ac:dyDescent="0.3">
      <c r="A56" s="63" t="s">
        <v>182</v>
      </c>
    </row>
    <row r="57" spans="1:1" x14ac:dyDescent="0.3">
      <c r="A57" s="63" t="s">
        <v>183</v>
      </c>
    </row>
    <row r="58" spans="1:1" x14ac:dyDescent="0.3">
      <c r="A58" s="63" t="s">
        <v>184</v>
      </c>
    </row>
    <row r="59" spans="1:1" x14ac:dyDescent="0.3">
      <c r="A59" s="63" t="s">
        <v>185</v>
      </c>
    </row>
    <row r="60" spans="1:1" x14ac:dyDescent="0.3">
      <c r="A60" s="63" t="s">
        <v>186</v>
      </c>
    </row>
    <row r="61" spans="1:1" x14ac:dyDescent="0.3">
      <c r="A61" s="63" t="s">
        <v>187</v>
      </c>
    </row>
    <row r="62" spans="1:1" x14ac:dyDescent="0.3">
      <c r="A62" s="63" t="s">
        <v>188</v>
      </c>
    </row>
    <row r="63" spans="1:1" x14ac:dyDescent="0.3">
      <c r="A63" s="64" t="s">
        <v>189</v>
      </c>
    </row>
    <row r="64" spans="1:1" x14ac:dyDescent="0.3">
      <c r="A64" s="63" t="s">
        <v>190</v>
      </c>
    </row>
    <row r="65" spans="1:1" x14ac:dyDescent="0.3">
      <c r="A65" s="63" t="s">
        <v>191</v>
      </c>
    </row>
    <row r="66" spans="1:1" x14ac:dyDescent="0.3">
      <c r="A66" s="63" t="s">
        <v>192</v>
      </c>
    </row>
    <row r="67" spans="1:1" x14ac:dyDescent="0.3">
      <c r="A67" s="63" t="s">
        <v>193</v>
      </c>
    </row>
    <row r="68" spans="1:1" x14ac:dyDescent="0.3">
      <c r="A68" s="64" t="s">
        <v>194</v>
      </c>
    </row>
    <row r="69" spans="1:1" x14ac:dyDescent="0.3">
      <c r="A69" s="64" t="s">
        <v>195</v>
      </c>
    </row>
    <row r="70" spans="1:1" x14ac:dyDescent="0.3">
      <c r="A70" s="64" t="s">
        <v>196</v>
      </c>
    </row>
    <row r="71" spans="1:1" x14ac:dyDescent="0.3">
      <c r="A71" s="63" t="s">
        <v>197</v>
      </c>
    </row>
    <row r="72" spans="1:1" x14ac:dyDescent="0.3">
      <c r="A72" s="64" t="s">
        <v>198</v>
      </c>
    </row>
    <row r="73" spans="1:1" x14ac:dyDescent="0.3">
      <c r="A73" s="64" t="s">
        <v>199</v>
      </c>
    </row>
    <row r="74" spans="1:1" x14ac:dyDescent="0.3">
      <c r="A74" s="63" t="s">
        <v>200</v>
      </c>
    </row>
    <row r="75" spans="1:1" x14ac:dyDescent="0.3">
      <c r="A75" s="63" t="s">
        <v>201</v>
      </c>
    </row>
    <row r="76" spans="1:1" x14ac:dyDescent="0.3">
      <c r="A76" s="63" t="s">
        <v>202</v>
      </c>
    </row>
    <row r="77" spans="1:1" x14ac:dyDescent="0.3">
      <c r="A77" s="63" t="s">
        <v>203</v>
      </c>
    </row>
    <row r="78" spans="1:1" x14ac:dyDescent="0.3">
      <c r="A78" s="64" t="s">
        <v>204</v>
      </c>
    </row>
    <row r="79" spans="1:1" x14ac:dyDescent="0.3">
      <c r="A79" s="63" t="s">
        <v>205</v>
      </c>
    </row>
    <row r="80" spans="1:1" x14ac:dyDescent="0.3">
      <c r="A80" s="63" t="s">
        <v>206</v>
      </c>
    </row>
    <row r="81" spans="1:1" x14ac:dyDescent="0.3">
      <c r="A81" s="63" t="s">
        <v>207</v>
      </c>
    </row>
  </sheetData>
  <pageMargins left="0.7" right="0.7" top="0.75" bottom="0.75" header="0.3" footer="0.3"/>
  <pageSetup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7C74F0-4661-4A9E-A449-027FB9EFDF2C}"/>
</file>

<file path=customXml/itemProps2.xml><?xml version="1.0" encoding="utf-8"?>
<ds:datastoreItem xmlns:ds="http://schemas.openxmlformats.org/officeDocument/2006/customXml" ds:itemID="{C631BA05-9A7A-4DA6-A35B-BABD0C76E60E}"/>
</file>

<file path=customXml/itemProps3.xml><?xml version="1.0" encoding="utf-8"?>
<ds:datastoreItem xmlns:ds="http://schemas.openxmlformats.org/officeDocument/2006/customXml" ds:itemID="{B7D8715E-2DAE-48A6-9E21-5F5CC7BACC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Employee File Review</vt:lpstr>
      <vt:lpstr>Participant File Review</vt:lpstr>
      <vt:lpstr>Group Observation Checklist</vt:lpstr>
      <vt:lpstr>Lists</vt:lpstr>
      <vt:lpstr>Centers</vt:lpstr>
      <vt:lpstr>ContractMonitors</vt:lpstr>
      <vt:lpstr>Monitors</vt:lpstr>
      <vt:lpstr>'Employee File Review'!Print_Area</vt:lpstr>
      <vt:lpstr>'Participant File Review'!Print_Area</vt:lpstr>
      <vt:lpstr>'Employee File Review'!Print_Titles</vt:lpstr>
      <vt:lpstr>'Participant File Review'!Print_Titles</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Criswell</dc:creator>
  <cp:lastModifiedBy>Ramirez-Combs, Maritza</cp:lastModifiedBy>
  <cp:lastPrinted>2018-07-30T18:00:06Z</cp:lastPrinted>
  <dcterms:created xsi:type="dcterms:W3CDTF">2016-07-08T12:53:26Z</dcterms:created>
  <dcterms:modified xsi:type="dcterms:W3CDTF">2026-02-03T04:13:13Z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