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andyke-misty\Downloads\"/>
    </mc:Choice>
  </mc:AlternateContent>
  <xr:revisionPtr revIDLastSave="0" documentId="13_ncr:1_{59710897-2809-4410-9EC0-9C7AF47F51C7}" xr6:coauthVersionLast="47" xr6:coauthVersionMax="47" xr10:uidLastSave="{00000000-0000-0000-0000-000000000000}"/>
  <bookViews>
    <workbookView xWindow="22932" yWindow="-108" windowWidth="30936" windowHeight="16776" xr2:uid="{B778CA8C-599E-49FC-9C92-C698379D29E6}"/>
  </bookViews>
  <sheets>
    <sheet name="Statewide" sheetId="1" r:id="rId1"/>
  </sheets>
  <externalReferences>
    <externalReference r:id="rId2"/>
    <externalReference r:id="rId3"/>
  </externalReferences>
  <definedNames>
    <definedName name="_Col1">#REF!</definedName>
    <definedName name="_xlnm.Auto_Open_MyOpen" localSheetId="0">Module2.CreateMenuOption</definedName>
    <definedName name="_xlnm.Auto_Open_MyOpen">Module2.CreateMenuOption</definedName>
    <definedName name="DataTable">[1]LookupData!$C$56:$IV$170</definedName>
    <definedName name="FORMAT">#REF!</definedName>
    <definedName name="HiddenHeaderCell">#REF!</definedName>
    <definedName name="LASPBS">#REF!</definedName>
    <definedName name="SSTitl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4" i="1" l="1" a="1"/>
  <c r="D84" i="1" s="1"/>
  <c r="F84" i="1" s="1"/>
  <c r="G84" i="1" s="1"/>
  <c r="D83" i="1" a="1"/>
  <c r="D83" i="1" s="1"/>
  <c r="F83" i="1" s="1"/>
  <c r="G83" i="1" s="1"/>
  <c r="D82" i="1" a="1"/>
  <c r="D82" i="1" s="1"/>
  <c r="F82" i="1" s="1"/>
  <c r="G82" i="1" s="1"/>
  <c r="D81" i="1" a="1"/>
  <c r="D81" i="1" s="1"/>
  <c r="F81" i="1" s="1"/>
  <c r="G81" i="1" s="1"/>
  <c r="F80" i="1"/>
  <c r="G80" i="1" s="1"/>
  <c r="F79" i="1"/>
  <c r="G79" i="1" s="1"/>
  <c r="F78" i="1"/>
  <c r="G78" i="1" s="1"/>
  <c r="F77" i="1"/>
  <c r="G77" i="1" s="1"/>
  <c r="F76" i="1"/>
  <c r="G76" i="1" s="1"/>
  <c r="F75" i="1"/>
  <c r="G75" i="1" s="1"/>
  <c r="F74" i="1"/>
  <c r="G74" i="1" s="1"/>
  <c r="F72" i="1"/>
  <c r="G72" i="1" s="1"/>
  <c r="E72" i="1"/>
  <c r="D72" i="1"/>
  <c r="C72" i="1"/>
  <c r="E71" i="1"/>
  <c r="F71" i="1" s="1"/>
  <c r="G71" i="1" s="1"/>
  <c r="D71" i="1"/>
  <c r="C71" i="1"/>
  <c r="J69" i="1" a="1"/>
  <c r="J69" i="1" s="1"/>
  <c r="F69" i="1"/>
  <c r="J68" i="1" a="1"/>
  <c r="J68" i="1" s="1"/>
  <c r="F68" i="1"/>
  <c r="F66" i="1"/>
  <c r="F65" i="1"/>
  <c r="J63" i="1" a="1"/>
  <c r="J63" i="1" s="1"/>
  <c r="F63" i="1"/>
  <c r="C63" i="1"/>
  <c r="C63" i="1" a="1"/>
  <c r="J61" i="1" a="1"/>
  <c r="J61" i="1" s="1"/>
  <c r="C61" i="1" a="1"/>
  <c r="C61" i="1" s="1"/>
  <c r="F61" i="1" s="1"/>
  <c r="J58" i="1" a="1"/>
  <c r="J58" i="1" s="1"/>
  <c r="F58" i="1"/>
  <c r="J55" i="1" a="1"/>
  <c r="J55" i="1" s="1"/>
  <c r="F55" i="1"/>
  <c r="C52" i="1"/>
  <c r="J51" i="1"/>
  <c r="J51" i="1" a="1"/>
  <c r="F51" i="1"/>
  <c r="G48" i="1"/>
  <c r="J47" i="1" a="1"/>
  <c r="J47" i="1" s="1"/>
  <c r="J46" i="1" a="1"/>
  <c r="J46" i="1" s="1"/>
  <c r="F46" i="1"/>
  <c r="J45" i="1" a="1"/>
  <c r="J45" i="1" s="1"/>
  <c r="F45" i="1"/>
  <c r="J44" i="1" a="1"/>
  <c r="J44" i="1" s="1"/>
  <c r="E48" i="1"/>
  <c r="F44" i="1"/>
  <c r="J43" i="1"/>
  <c r="J43" i="1" a="1"/>
  <c r="C48" i="1"/>
  <c r="J42" i="1" a="1"/>
  <c r="J42" i="1" s="1"/>
  <c r="F42" i="1"/>
  <c r="J39" i="1"/>
  <c r="J39" i="1" a="1"/>
  <c r="F39" i="1"/>
  <c r="J38" i="1"/>
  <c r="J38" i="1" a="1"/>
  <c r="F38" i="1"/>
  <c r="F34" i="1"/>
  <c r="G34" i="1" s="1"/>
  <c r="F33" i="1"/>
  <c r="G33" i="1" s="1"/>
  <c r="C35" i="1"/>
  <c r="F32" i="1"/>
  <c r="G32" i="1" s="1"/>
  <c r="J31" i="1"/>
  <c r="J31" i="1" a="1"/>
  <c r="E35" i="1"/>
  <c r="D35" i="1"/>
  <c r="G28" i="1"/>
  <c r="J27" i="1"/>
  <c r="J27" i="1" a="1"/>
  <c r="F27" i="1"/>
  <c r="J26" i="1"/>
  <c r="J26" i="1" a="1"/>
  <c r="F26" i="1"/>
  <c r="J25" i="1" a="1"/>
  <c r="J25" i="1" s="1"/>
  <c r="E28" i="1"/>
  <c r="D28" i="1"/>
  <c r="F25" i="1"/>
  <c r="G22" i="1"/>
  <c r="J21" i="1" a="1"/>
  <c r="J21" i="1" s="1"/>
  <c r="F21" i="1"/>
  <c r="J20" i="1" a="1"/>
  <c r="J20" i="1" s="1"/>
  <c r="F20" i="1"/>
  <c r="J19" i="1" a="1"/>
  <c r="J19" i="1" s="1"/>
  <c r="F19" i="1"/>
  <c r="J18" i="1"/>
  <c r="J18" i="1" a="1"/>
  <c r="F18" i="1"/>
  <c r="J17" i="1" a="1"/>
  <c r="J17" i="1" s="1"/>
  <c r="F17" i="1"/>
  <c r="J16" i="1"/>
  <c r="J16" i="1" a="1"/>
  <c r="F16" i="1"/>
  <c r="J15" i="1" a="1"/>
  <c r="J15" i="1" s="1"/>
  <c r="F15" i="1"/>
  <c r="J14" i="1"/>
  <c r="J14" i="1" a="1"/>
  <c r="F14" i="1"/>
  <c r="J13" i="1"/>
  <c r="J13" i="1" a="1"/>
  <c r="F13" i="1"/>
  <c r="J12" i="1"/>
  <c r="J12" i="1" a="1"/>
  <c r="F12" i="1"/>
  <c r="J11" i="1"/>
  <c r="J11" i="1" a="1"/>
  <c r="F11" i="1"/>
  <c r="J10" i="1"/>
  <c r="J10" i="1" a="1"/>
  <c r="F10" i="1"/>
  <c r="J9" i="1" a="1"/>
  <c r="J9" i="1" s="1"/>
  <c r="E22" i="1"/>
  <c r="D22" i="1"/>
  <c r="C22" i="1"/>
  <c r="C86" i="1" l="1"/>
  <c r="E86" i="1"/>
  <c r="F47" i="1"/>
  <c r="F48" i="1" s="1"/>
  <c r="F43" i="1"/>
  <c r="J86" i="1"/>
  <c r="F28" i="1"/>
  <c r="C28" i="1"/>
  <c r="F31" i="1"/>
  <c r="D48" i="1"/>
  <c r="D86" i="1" s="1"/>
  <c r="F9" i="1"/>
  <c r="F22" i="1" s="1"/>
  <c r="F86" i="1" l="1"/>
  <c r="F35" i="1"/>
  <c r="G31" i="1"/>
  <c r="G35" i="1" s="1"/>
  <c r="G8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<sst xmlns="http://schemas.openxmlformats.org/spreadsheetml/2006/main" count="121" uniqueCount="115">
  <si>
    <t>Attachment II-A</t>
  </si>
  <si>
    <t>Community Based Care (CBC) Lead Agency Schedule of Funds</t>
  </si>
  <si>
    <t xml:space="preserve">CBC - Contract# </t>
  </si>
  <si>
    <t>FY 2023-24 Use Designation - As of 7/1/2023</t>
  </si>
  <si>
    <t>Other Cost Accumulators (OCA)</t>
  </si>
  <si>
    <t>Title IV-E Funds</t>
  </si>
  <si>
    <t>Other Federal Funds</t>
  </si>
  <si>
    <t>State Funds</t>
  </si>
  <si>
    <t>Total Funds</t>
  </si>
  <si>
    <r>
      <t xml:space="preserve">The Amount of </t>
    </r>
    <r>
      <rPr>
        <i/>
        <u val="singleAccounting"/>
        <sz val="10"/>
        <rFont val="Arial"/>
        <family val="2"/>
      </rPr>
      <t>Non-Recurring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Funds included in Total Funds</t>
    </r>
  </si>
  <si>
    <t xml:space="preserve">Line # 326 - Special Categories: Grant and Aids - Community Based Care Funds for Providers of Child Welfare Services (108304) </t>
  </si>
  <si>
    <t>Check</t>
  </si>
  <si>
    <r>
      <t xml:space="preserve">Core Services Funding </t>
    </r>
    <r>
      <rPr>
        <b/>
        <i/>
        <sz val="10"/>
        <color rgb="FF002060"/>
        <rFont val="Arial"/>
        <family val="2"/>
      </rPr>
      <t>(409.991 (1)(a), Florida Statutes)</t>
    </r>
  </si>
  <si>
    <t>Title IV-E Fund Sources (Section A&amp;B) (a)</t>
  </si>
  <si>
    <t>Multiple</t>
  </si>
  <si>
    <t>Family Finders (39.2015, FS)</t>
  </si>
  <si>
    <t>FF0CB</t>
  </si>
  <si>
    <t>Kinship Navigation (39.2015, FS)</t>
  </si>
  <si>
    <t>KINCB</t>
  </si>
  <si>
    <t>Post Adoption Services</t>
  </si>
  <si>
    <t>CSFAS</t>
  </si>
  <si>
    <t>Family Preservation and Child Welfare System Diversion Program in Circuit 6 for core services</t>
  </si>
  <si>
    <t>FPCW6</t>
  </si>
  <si>
    <t>Father Engagement Specialists</t>
  </si>
  <si>
    <t>FES00</t>
  </si>
  <si>
    <t>Capped Fund Sources  (Section A&amp;B) (c)</t>
  </si>
  <si>
    <t>Medicaid Administration</t>
  </si>
  <si>
    <t>PR005</t>
  </si>
  <si>
    <t>State Access &amp; Visitation Grant (d)</t>
  </si>
  <si>
    <t>PRSAV</t>
  </si>
  <si>
    <t>Safe &amp; Stable Families Act Grant-Family Preservation (e)</t>
  </si>
  <si>
    <t>PRE04</t>
  </si>
  <si>
    <t>Safe &amp; Stable Families Act Grant-Family Support (e)</t>
  </si>
  <si>
    <t>PRE06</t>
  </si>
  <si>
    <t>Safe &amp; Stable Families Act Grant-Family Reunification (e)</t>
  </si>
  <si>
    <t>PRE11</t>
  </si>
  <si>
    <t>Safe &amp; Stable Families Act Grant-Adoption (e)</t>
  </si>
  <si>
    <t>PRE12</t>
  </si>
  <si>
    <t>Total Core Services Funding</t>
  </si>
  <si>
    <r>
      <t xml:space="preserve">Level I Foster Home Payments </t>
    </r>
    <r>
      <rPr>
        <b/>
        <i/>
        <sz val="10"/>
        <color rgb="FF002060"/>
        <rFont val="Arial"/>
        <family val="2"/>
      </rPr>
      <t xml:space="preserve">(39.6225, FS and 409.175,FS) </t>
    </r>
    <r>
      <rPr>
        <b/>
        <sz val="10"/>
        <color rgb="FF002060"/>
        <rFont val="Arial"/>
        <family val="2"/>
      </rPr>
      <t xml:space="preserve">and Child Care Subsidies </t>
    </r>
    <r>
      <rPr>
        <b/>
        <i/>
        <sz val="10"/>
        <color rgb="FF002060"/>
        <rFont val="Arial"/>
        <family val="2"/>
      </rPr>
      <t>(409.145, FS)</t>
    </r>
  </si>
  <si>
    <t>Level I Licensed Care (FH) Maintenance Payments (Section B) (b)</t>
  </si>
  <si>
    <t>LCLVE/LCLVI</t>
  </si>
  <si>
    <t xml:space="preserve">Child Care Subsidy - Title IV-E Foster Home (Levels I Through V) </t>
  </si>
  <si>
    <t>CCSLE/CCSLI</t>
  </si>
  <si>
    <t xml:space="preserve">Child Care Subsidy - State Funded </t>
  </si>
  <si>
    <t>SFCCS</t>
  </si>
  <si>
    <t>Total Level I FH and Child Care Subsidies</t>
  </si>
  <si>
    <t>Family First Prevention Services Act Transition Funds - Originally appropriated in 2021 GAA line 306B Lump Sum and released to line 321 (108304)</t>
  </si>
  <si>
    <r>
      <t xml:space="preserve">Installation of Evidenced Based Services </t>
    </r>
    <r>
      <rPr>
        <sz val="10"/>
        <color rgb="FFFF0000"/>
        <rFont val="Arial"/>
        <family val="2"/>
      </rPr>
      <t>(g)</t>
    </r>
  </si>
  <si>
    <t>FFPEB</t>
  </si>
  <si>
    <r>
      <t xml:space="preserve">Foster Parent Mentors </t>
    </r>
    <r>
      <rPr>
        <sz val="10"/>
        <color rgb="FFFF0000"/>
        <rFont val="Arial"/>
        <family val="2"/>
      </rPr>
      <t>(g)</t>
    </r>
  </si>
  <si>
    <t>FFPCI</t>
  </si>
  <si>
    <r>
      <t xml:space="preserve">Residential Settings Transition Support </t>
    </r>
    <r>
      <rPr>
        <sz val="10"/>
        <color rgb="FFFF0000"/>
        <rFont val="Arial"/>
        <family val="2"/>
      </rPr>
      <t>(g)</t>
    </r>
  </si>
  <si>
    <t>FFPRS</t>
  </si>
  <si>
    <t xml:space="preserve">Supplementation Foster Care Maintenance </t>
  </si>
  <si>
    <t>FFPSM</t>
  </si>
  <si>
    <t>Total Family First Prevention Services Act Transition Funds</t>
  </si>
  <si>
    <t>Other</t>
  </si>
  <si>
    <t>Case Management and Prevention Svcs for Early Childhood Courts</t>
  </si>
  <si>
    <t>ECC00</t>
  </si>
  <si>
    <t>Father Engagement Grants</t>
  </si>
  <si>
    <r>
      <t xml:space="preserve">Independent Living (IL) , Extended Foster Care (EFC) and Aftercare Funding  </t>
    </r>
    <r>
      <rPr>
        <b/>
        <i/>
        <sz val="10"/>
        <color rgb="FF002060"/>
        <rFont val="Arial"/>
        <family val="2"/>
      </rPr>
      <t>(409.1451, FS &amp; 39.6251, FS)</t>
    </r>
    <r>
      <rPr>
        <b/>
        <sz val="10"/>
        <color rgb="FF002060"/>
        <rFont val="Arial"/>
        <family val="2"/>
      </rPr>
      <t xml:space="preserve"> which includes HB 7065 Implementation </t>
    </r>
  </si>
  <si>
    <t>Independent Living Services - Chafee Administration Eligible and Other</t>
  </si>
  <si>
    <t>KRE17/KRE22/ KRL17/KRL22/CH0AT</t>
  </si>
  <si>
    <t>Chafee Road to Independence - Post-Secondary Education &amp; Services and Supports (PESS)</t>
  </si>
  <si>
    <t>CHPES</t>
  </si>
  <si>
    <t>Chafee, Education &amp; Training Vouchers (ETV),  Post-Secondary Education &amp; Services and Supports (PESS) and Aftercare</t>
  </si>
  <si>
    <t>ETVAF/ETVAP/
ETVPS</t>
  </si>
  <si>
    <t xml:space="preserve">Extended Fostercare - Title IV-E Eligible </t>
  </si>
  <si>
    <t>EFCCM/EFRBE</t>
  </si>
  <si>
    <t>Independent Living State Funded Aftercare for Emergency Assistance</t>
  </si>
  <si>
    <t>SF0AT</t>
  </si>
  <si>
    <t>All State Funded Independent Living and Extended Foster Care Services</t>
  </si>
  <si>
    <t>EFRBI/ SFSRA/EFCOE</t>
  </si>
  <si>
    <t>Total IL EFC and Aftercare Funding</t>
  </si>
  <si>
    <r>
      <t xml:space="preserve">Line # 327 Special Categories: Grant and Aids - Adoption Assistance (108305) - </t>
    </r>
    <r>
      <rPr>
        <b/>
        <i/>
        <sz val="10"/>
        <color rgb="FF002060"/>
        <rFont val="Arial"/>
        <family val="2"/>
      </rPr>
      <t>409.166, FS</t>
    </r>
  </si>
  <si>
    <t>Maintenance Adoption Subsidies (MAS) and Non Recurring Expenses</t>
  </si>
  <si>
    <t>39MAS/ MP000/ SFMSA/WO006/ WO007/WR001/ WR002</t>
  </si>
  <si>
    <r>
      <t xml:space="preserve">Line # 328 Special Categories: Grant and Aids - Guardianship Assistance Program Payments (108306) - </t>
    </r>
    <r>
      <rPr>
        <b/>
        <i/>
        <sz val="10"/>
        <color rgb="FF002060"/>
        <rFont val="Arial"/>
        <family val="2"/>
      </rPr>
      <t>39.6225, FS</t>
    </r>
  </si>
  <si>
    <t>Guardianship Assistance Program (GAP) Payments</t>
  </si>
  <si>
    <t>GAP4E/GAPTA/
GAPSF/GAPNR/
EGAPE/EGAPI</t>
  </si>
  <si>
    <t>Line # 373 Special Categories: Grant and Aids - Purchase of Therapeutic Services for Children (100806)</t>
  </si>
  <si>
    <t>Children's Mental Health CW Wraparound Funding</t>
  </si>
  <si>
    <t>19MCB/19MCF</t>
  </si>
  <si>
    <t>Line # 315 Special Categories: Contracted Services (100777)</t>
  </si>
  <si>
    <t>Protective Investigator Training - IV-E Eligible</t>
  </si>
  <si>
    <t>BATRN</t>
  </si>
  <si>
    <t>Line # 319 Special Categories: Grant and Aids - Child Protection (103034)</t>
  </si>
  <si>
    <t>CW PI Training</t>
  </si>
  <si>
    <t>BAT00</t>
  </si>
  <si>
    <t>Special Projects</t>
  </si>
  <si>
    <t>Line # 326 - Special Categories: Grant and Aids - Community Based Care Funds for Providers of Child Welfare Services (108304)</t>
  </si>
  <si>
    <t>CW Performance Incentive Project - 6th Judicial Circuit</t>
  </si>
  <si>
    <t>SFE06</t>
  </si>
  <si>
    <t>CW Performance Incentive Project - 13th Judicial Circuit</t>
  </si>
  <si>
    <t>SFE13</t>
  </si>
  <si>
    <t>Risk Pool Funding (nonrecurring)</t>
  </si>
  <si>
    <t>CARES Act Division B - Title IV-B: Safe &amp; Stable Families Act Grant-Family Preservation (f)</t>
  </si>
  <si>
    <t>CCX04</t>
  </si>
  <si>
    <t>CARES Act Division B -Title IV-B: Safe &amp; Stable Families Act Grant-Family Support (f)</t>
  </si>
  <si>
    <t>CCX06</t>
  </si>
  <si>
    <t>CARES Act Division B -Title IV-B: Safe &amp; Stable Families Act Grant-Time Limited Reunification (f)</t>
  </si>
  <si>
    <t>CCX11</t>
  </si>
  <si>
    <t>CARES Act Division B -Title IV-B: Safe &amp; Stable Families Act Grant-Adoption (f)</t>
  </si>
  <si>
    <t>CCX12</t>
  </si>
  <si>
    <t>Total All Fund Sources</t>
  </si>
  <si>
    <t>Footnotes:</t>
  </si>
  <si>
    <t>(a) Expenditures less than the IV-E amount identified in this section may be subject to repayment.</t>
  </si>
  <si>
    <t>This section includes the following OCAs: AS000, AS0CS, DCMPR, DCML0, CHPA0, DCM0H, DCMIH, LCFHE, LCFHI, REV4E, REVTF, SECLE, SECLI, SMS4E, TRCOR, TRFCA, LCNSE, LCNSI, LCSSE, LCSSI, SESSE, SESSI</t>
  </si>
  <si>
    <t>(b) Expenditures less than the IV-E amount identified in this section may be subject to repayment. Funds may only be used for Foster Home Level I Board Payments.</t>
  </si>
  <si>
    <t>(c) The section includes the following OCAs: PVSPR, CS00H, CSF0H, CS0AS, SECSV, PR024</t>
  </si>
  <si>
    <t>(d) A 10% match is provided by the Community-Based Care provider.</t>
  </si>
  <si>
    <t>(e) A 25% match is provided by the Community-Based Care provider.</t>
  </si>
  <si>
    <t>(f) No local match is required.</t>
  </si>
  <si>
    <t>(g) Separate method of payment from fixed monthly payment. Cost reimbursement request to DCF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</si>
</sst>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000000%"/>
  </numFmts>
  <fonts count="11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i/>
      <u val="singleAccounting"/>
      <sz val="10"/>
      <name val="Arial"/>
      <family val="2"/>
    </font>
    <font>
      <b/>
      <sz val="10"/>
      <color rgb="FF002060"/>
      <name val="Arial"/>
      <family val="2"/>
    </font>
    <font>
      <b/>
      <i/>
      <sz val="10"/>
      <color rgb="FF002060"/>
      <name val="Arial"/>
      <family val="2"/>
    </font>
    <font>
      <sz val="10"/>
      <color theme="2" tint="-0.499984740745262"/>
      <name val="Arial"/>
      <family val="2"/>
    </font>
    <font>
      <b/>
      <i/>
      <sz val="10"/>
      <color rgb="FFFF0000"/>
      <name val="Arial"/>
      <family val="2"/>
    </font>
    <font>
      <b/>
      <i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26">
    <xf numFmtId="0" fontId="0" fillId="0" borderId="0" xfId="0"/>
    <xf numFmtId="0" fontId="1" fillId="0" borderId="0" xfId="2"/>
    <xf numFmtId="0" fontId="3" fillId="0" borderId="0" xfId="2" applyFont="1"/>
    <xf numFmtId="0" fontId="4" fillId="0" borderId="1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43" fontId="4" fillId="0" borderId="2" xfId="1" applyFont="1" applyBorder="1" applyAlignment="1">
      <alignment horizontal="center" vertical="center" wrapText="1"/>
    </xf>
    <xf numFmtId="43" fontId="4" fillId="0" borderId="3" xfId="1" applyFont="1" applyBorder="1" applyAlignment="1">
      <alignment horizontal="center" vertical="center" wrapText="1"/>
    </xf>
    <xf numFmtId="0" fontId="1" fillId="0" borderId="0" xfId="2" applyAlignment="1">
      <alignment vertical="center" wrapText="1"/>
    </xf>
    <xf numFmtId="0" fontId="4" fillId="2" borderId="4" xfId="2" applyFont="1" applyFill="1" applyBorder="1"/>
    <xf numFmtId="43" fontId="1" fillId="2" borderId="5" xfId="1" applyFill="1" applyBorder="1"/>
    <xf numFmtId="164" fontId="1" fillId="2" borderId="5" xfId="1" applyNumberFormat="1" applyFill="1" applyBorder="1"/>
    <xf numFmtId="164" fontId="1" fillId="2" borderId="6" xfId="1" applyNumberFormat="1" applyFill="1" applyBorder="1"/>
    <xf numFmtId="0" fontId="1" fillId="0" borderId="13" xfId="2" applyBorder="1"/>
    <xf numFmtId="0" fontId="1" fillId="0" borderId="14" xfId="2" applyBorder="1" applyAlignment="1">
      <alignment horizontal="center"/>
    </xf>
    <xf numFmtId="164" fontId="1" fillId="0" borderId="14" xfId="1" applyNumberFormat="1" applyFont="1" applyFill="1" applyBorder="1"/>
    <xf numFmtId="164" fontId="1" fillId="0" borderId="15" xfId="1" applyNumberFormat="1" applyBorder="1"/>
    <xf numFmtId="164" fontId="1" fillId="0" borderId="0" xfId="2" applyNumberFormat="1"/>
    <xf numFmtId="38" fontId="3" fillId="0" borderId="0" xfId="2" applyNumberFormat="1" applyFont="1"/>
    <xf numFmtId="43" fontId="1" fillId="0" borderId="0" xfId="2" applyNumberFormat="1"/>
    <xf numFmtId="0" fontId="1" fillId="0" borderId="13" xfId="2" applyBorder="1" applyAlignment="1">
      <alignment wrapText="1"/>
    </xf>
    <xf numFmtId="0" fontId="1" fillId="0" borderId="14" xfId="2" applyBorder="1" applyAlignment="1">
      <alignment horizontal="center" wrapText="1"/>
    </xf>
    <xf numFmtId="165" fontId="0" fillId="0" borderId="0" xfId="3" applyNumberFormat="1" applyFont="1"/>
    <xf numFmtId="0" fontId="1" fillId="0" borderId="14" xfId="2" applyBorder="1" applyAlignment="1">
      <alignment horizontal="center" vertical="center"/>
    </xf>
    <xf numFmtId="164" fontId="1" fillId="0" borderId="15" xfId="1" applyNumberFormat="1" applyFont="1" applyBorder="1"/>
    <xf numFmtId="38" fontId="1" fillId="0" borderId="0" xfId="2" applyNumberFormat="1"/>
    <xf numFmtId="0" fontId="1" fillId="0" borderId="14" xfId="2" applyBorder="1" applyAlignment="1">
      <alignment horizontal="center" vertical="center" wrapText="1"/>
    </xf>
    <xf numFmtId="0" fontId="1" fillId="0" borderId="15" xfId="2" applyBorder="1" applyAlignment="1">
      <alignment horizontal="center" vertical="center" wrapText="1"/>
    </xf>
    <xf numFmtId="164" fontId="1" fillId="2" borderId="14" xfId="1" applyNumberFormat="1" applyFont="1" applyFill="1" applyBorder="1"/>
    <xf numFmtId="0" fontId="1" fillId="0" borderId="15" xfId="2" applyBorder="1"/>
    <xf numFmtId="0" fontId="1" fillId="0" borderId="15" xfId="2" applyBorder="1" applyAlignment="1">
      <alignment horizontal="center"/>
    </xf>
    <xf numFmtId="164" fontId="1" fillId="2" borderId="16" xfId="1" applyNumberFormat="1" applyFont="1" applyFill="1" applyBorder="1"/>
    <xf numFmtId="164" fontId="1" fillId="0" borderId="15" xfId="1" applyNumberFormat="1" applyFont="1" applyFill="1" applyBorder="1"/>
    <xf numFmtId="0" fontId="1" fillId="0" borderId="17" xfId="2" applyBorder="1"/>
    <xf numFmtId="0" fontId="1" fillId="0" borderId="18" xfId="2" applyBorder="1" applyAlignment="1">
      <alignment horizontal="center"/>
    </xf>
    <xf numFmtId="164" fontId="1" fillId="2" borderId="19" xfId="1" applyNumberFormat="1" applyFont="1" applyFill="1" applyBorder="1"/>
    <xf numFmtId="164" fontId="1" fillId="2" borderId="15" xfId="1" applyNumberFormat="1" applyFill="1" applyBorder="1"/>
    <xf numFmtId="164" fontId="1" fillId="0" borderId="15" xfId="1" applyNumberFormat="1" applyFill="1" applyBorder="1"/>
    <xf numFmtId="0" fontId="6" fillId="3" borderId="20" xfId="2" applyFont="1" applyFill="1" applyBorder="1" applyAlignment="1">
      <alignment horizontal="center"/>
    </xf>
    <xf numFmtId="43" fontId="1" fillId="3" borderId="21" xfId="1" applyFill="1" applyBorder="1"/>
    <xf numFmtId="164" fontId="1" fillId="3" borderId="21" xfId="1" applyNumberFormat="1" applyFill="1" applyBorder="1"/>
    <xf numFmtId="164" fontId="1" fillId="3" borderId="22" xfId="1" applyNumberFormat="1" applyFill="1" applyBorder="1"/>
    <xf numFmtId="164" fontId="1" fillId="3" borderId="23" xfId="1" applyNumberFormat="1" applyFill="1" applyBorder="1"/>
    <xf numFmtId="0" fontId="4" fillId="4" borderId="24" xfId="2" applyFont="1" applyFill="1" applyBorder="1"/>
    <xf numFmtId="43" fontId="1" fillId="4" borderId="0" xfId="1" applyFill="1" applyBorder="1"/>
    <xf numFmtId="164" fontId="1" fillId="4" borderId="0" xfId="1" applyNumberFormat="1" applyFill="1" applyBorder="1"/>
    <xf numFmtId="164" fontId="1" fillId="4" borderId="25" xfId="1" applyNumberFormat="1" applyFill="1" applyBorder="1"/>
    <xf numFmtId="0" fontId="1" fillId="0" borderId="13" xfId="2" applyBorder="1" applyAlignment="1">
      <alignment horizontal="left"/>
    </xf>
    <xf numFmtId="164" fontId="3" fillId="0" borderId="0" xfId="2" applyNumberFormat="1" applyFont="1"/>
    <xf numFmtId="0" fontId="1" fillId="0" borderId="14" xfId="2" applyBorder="1" applyAlignment="1">
      <alignment horizontal="left"/>
    </xf>
    <xf numFmtId="0" fontId="6" fillId="5" borderId="20" xfId="2" applyFont="1" applyFill="1" applyBorder="1" applyAlignment="1">
      <alignment horizontal="center"/>
    </xf>
    <xf numFmtId="43" fontId="1" fillId="5" borderId="21" xfId="1" applyFill="1" applyBorder="1"/>
    <xf numFmtId="164" fontId="1" fillId="5" borderId="21" xfId="1" applyNumberFormat="1" applyFill="1" applyBorder="1"/>
    <xf numFmtId="164" fontId="1" fillId="7" borderId="14" xfId="1" applyNumberFormat="1" applyFont="1" applyFill="1" applyBorder="1"/>
    <xf numFmtId="0" fontId="1" fillId="0" borderId="26" xfId="2" applyBorder="1" applyAlignment="1">
      <alignment wrapText="1"/>
    </xf>
    <xf numFmtId="0" fontId="6" fillId="6" borderId="20" xfId="2" applyFont="1" applyFill="1" applyBorder="1" applyAlignment="1">
      <alignment horizontal="center"/>
    </xf>
    <xf numFmtId="43" fontId="1" fillId="6" borderId="21" xfId="1" applyFill="1" applyBorder="1"/>
    <xf numFmtId="164" fontId="1" fillId="6" borderId="21" xfId="1" applyNumberFormat="1" applyFill="1" applyBorder="1"/>
    <xf numFmtId="164" fontId="1" fillId="6" borderId="27" xfId="1" applyNumberFormat="1" applyFill="1" applyBorder="1"/>
    <xf numFmtId="0" fontId="1" fillId="0" borderId="16" xfId="2" applyBorder="1" applyAlignment="1">
      <alignment horizontal="center" vertical="center" wrapText="1"/>
    </xf>
    <xf numFmtId="0" fontId="1" fillId="0" borderId="28" xfId="2" applyBorder="1" applyAlignment="1">
      <alignment vertical="center" wrapText="1"/>
    </xf>
    <xf numFmtId="0" fontId="1" fillId="0" borderId="29" xfId="2" applyBorder="1" applyAlignment="1">
      <alignment horizontal="center" wrapText="1"/>
    </xf>
    <xf numFmtId="0" fontId="6" fillId="8" borderId="20" xfId="2" applyFont="1" applyFill="1" applyBorder="1" applyAlignment="1">
      <alignment horizontal="center"/>
    </xf>
    <xf numFmtId="43" fontId="1" fillId="8" borderId="21" xfId="1" applyFill="1" applyBorder="1"/>
    <xf numFmtId="164" fontId="1" fillId="8" borderId="21" xfId="1" applyNumberFormat="1" applyFill="1" applyBorder="1"/>
    <xf numFmtId="164" fontId="1" fillId="8" borderId="27" xfId="1" applyNumberFormat="1" applyFill="1" applyBorder="1"/>
    <xf numFmtId="0" fontId="4" fillId="2" borderId="30" xfId="2" applyFont="1" applyFill="1" applyBorder="1"/>
    <xf numFmtId="43" fontId="1" fillId="2" borderId="31" xfId="1" applyFill="1" applyBorder="1"/>
    <xf numFmtId="164" fontId="1" fillId="2" borderId="31" xfId="1" applyNumberFormat="1" applyFill="1" applyBorder="1"/>
    <xf numFmtId="164" fontId="1" fillId="2" borderId="32" xfId="1" applyNumberFormat="1" applyFill="1" applyBorder="1"/>
    <xf numFmtId="0" fontId="1" fillId="0" borderId="13" xfId="2" applyBorder="1" applyAlignment="1">
      <alignment vertical="center" wrapText="1"/>
    </xf>
    <xf numFmtId="0" fontId="1" fillId="0" borderId="30" xfId="2" applyBorder="1" applyAlignment="1">
      <alignment vertical="center" wrapText="1"/>
    </xf>
    <xf numFmtId="0" fontId="1" fillId="0" borderId="15" xfId="2" applyBorder="1" applyAlignment="1">
      <alignment horizontal="center" wrapText="1"/>
    </xf>
    <xf numFmtId="0" fontId="1" fillId="2" borderId="30" xfId="2" applyFill="1" applyBorder="1" applyAlignment="1">
      <alignment vertical="center" wrapText="1"/>
    </xf>
    <xf numFmtId="0" fontId="1" fillId="2" borderId="31" xfId="2" applyFill="1" applyBorder="1" applyAlignment="1">
      <alignment horizontal="center" wrapText="1"/>
    </xf>
    <xf numFmtId="164" fontId="1" fillId="2" borderId="31" xfId="1" applyNumberFormat="1" applyFont="1" applyFill="1" applyBorder="1"/>
    <xf numFmtId="0" fontId="1" fillId="0" borderId="15" xfId="2" applyBorder="1" applyAlignment="1">
      <alignment vertical="center" wrapText="1"/>
    </xf>
    <xf numFmtId="0" fontId="1" fillId="2" borderId="5" xfId="2" applyFill="1" applyBorder="1" applyAlignment="1">
      <alignment vertical="center" wrapText="1"/>
    </xf>
    <xf numFmtId="0" fontId="1" fillId="2" borderId="5" xfId="2" applyFill="1" applyBorder="1" applyAlignment="1">
      <alignment horizontal="center" wrapText="1"/>
    </xf>
    <xf numFmtId="164" fontId="1" fillId="2" borderId="5" xfId="1" applyNumberFormat="1" applyFont="1" applyFill="1" applyBorder="1"/>
    <xf numFmtId="0" fontId="1" fillId="2" borderId="15" xfId="2" applyFill="1" applyBorder="1" applyAlignment="1">
      <alignment horizontal="center"/>
    </xf>
    <xf numFmtId="43" fontId="8" fillId="0" borderId="0" xfId="1" applyFont="1"/>
    <xf numFmtId="0" fontId="8" fillId="0" borderId="0" xfId="2" applyFont="1"/>
    <xf numFmtId="164" fontId="1" fillId="0" borderId="15" xfId="1" applyNumberFormat="1" applyFill="1" applyBorder="1" applyAlignment="1">
      <alignment horizontal="center"/>
    </xf>
    <xf numFmtId="0" fontId="9" fillId="0" borderId="17" xfId="2" applyFont="1" applyBorder="1" applyAlignment="1">
      <alignment wrapText="1"/>
    </xf>
    <xf numFmtId="0" fontId="4" fillId="2" borderId="19" xfId="2" applyFont="1" applyFill="1" applyBorder="1" applyAlignment="1">
      <alignment horizontal="center" wrapText="1"/>
    </xf>
    <xf numFmtId="164" fontId="4" fillId="0" borderId="33" xfId="1" applyNumberFormat="1" applyFont="1" applyFill="1" applyBorder="1"/>
    <xf numFmtId="164" fontId="4" fillId="0" borderId="15" xfId="1" applyNumberFormat="1" applyFont="1" applyFill="1" applyBorder="1"/>
    <xf numFmtId="164" fontId="4" fillId="0" borderId="15" xfId="1" applyNumberFormat="1" applyFont="1" applyBorder="1"/>
    <xf numFmtId="0" fontId="9" fillId="0" borderId="13" xfId="0" applyFont="1" applyBorder="1" applyAlignment="1">
      <alignment wrapText="1"/>
    </xf>
    <xf numFmtId="0" fontId="4" fillId="2" borderId="14" xfId="2" applyFont="1" applyFill="1" applyBorder="1" applyAlignment="1">
      <alignment horizontal="center" wrapText="1"/>
    </xf>
    <xf numFmtId="164" fontId="4" fillId="0" borderId="14" xfId="1" applyNumberFormat="1" applyFont="1" applyFill="1" applyBorder="1"/>
    <xf numFmtId="0" fontId="10" fillId="0" borderId="28" xfId="2" applyFont="1" applyBorder="1" applyAlignment="1">
      <alignment wrapText="1"/>
    </xf>
    <xf numFmtId="0" fontId="4" fillId="2" borderId="29" xfId="2" applyFont="1" applyFill="1" applyBorder="1" applyAlignment="1">
      <alignment horizontal="center" wrapText="1"/>
    </xf>
    <xf numFmtId="0" fontId="4" fillId="2" borderId="15" xfId="2" applyFont="1" applyFill="1" applyBorder="1" applyAlignment="1">
      <alignment horizontal="center" wrapText="1"/>
    </xf>
    <xf numFmtId="0" fontId="1" fillId="2" borderId="14" xfId="2" applyFill="1" applyBorder="1" applyAlignment="1">
      <alignment horizontal="center"/>
    </xf>
    <xf numFmtId="164" fontId="1" fillId="2" borderId="26" xfId="1" applyNumberFormat="1" applyFill="1" applyBorder="1"/>
    <xf numFmtId="164" fontId="1" fillId="2" borderId="34" xfId="1" applyNumberFormat="1" applyFill="1" applyBorder="1"/>
    <xf numFmtId="164" fontId="1" fillId="2" borderId="35" xfId="1" applyNumberFormat="1" applyFill="1" applyBorder="1"/>
    <xf numFmtId="0" fontId="4" fillId="0" borderId="20" xfId="2" applyFont="1" applyBorder="1"/>
    <xf numFmtId="0" fontId="4" fillId="0" borderId="22" xfId="2" applyFont="1" applyBorder="1"/>
    <xf numFmtId="164" fontId="1" fillId="0" borderId="22" xfId="1" applyNumberFormat="1" applyFont="1" applyBorder="1"/>
    <xf numFmtId="164" fontId="1" fillId="2" borderId="36" xfId="1" applyNumberFormat="1" applyFill="1" applyBorder="1"/>
    <xf numFmtId="164" fontId="1" fillId="2" borderId="37" xfId="1" applyNumberFormat="1" applyFill="1" applyBorder="1"/>
    <xf numFmtId="164" fontId="1" fillId="2" borderId="38" xfId="1" applyNumberFormat="1" applyFill="1" applyBorder="1"/>
    <xf numFmtId="164" fontId="1" fillId="0" borderId="0" xfId="1" applyNumberFormat="1"/>
    <xf numFmtId="43" fontId="1" fillId="0" borderId="0" xfId="1"/>
    <xf numFmtId="0" fontId="6" fillId="4" borderId="4" xfId="2" applyFont="1" applyFill="1" applyBorder="1" applyAlignment="1">
      <alignment horizontal="left" vertical="center" wrapText="1"/>
    </xf>
    <xf numFmtId="0" fontId="6" fillId="4" borderId="5" xfId="2" applyFont="1" applyFill="1" applyBorder="1" applyAlignment="1">
      <alignment horizontal="left" vertical="center" wrapText="1"/>
    </xf>
    <xf numFmtId="0" fontId="6" fillId="4" borderId="6" xfId="2" applyFont="1" applyFill="1" applyBorder="1" applyAlignment="1">
      <alignment horizontal="left" vertical="center" wrapText="1"/>
    </xf>
    <xf numFmtId="0" fontId="1" fillId="0" borderId="0" xfId="2" applyAlignment="1">
      <alignment horizontal="left" vertical="top" wrapText="1"/>
    </xf>
    <xf numFmtId="0" fontId="6" fillId="3" borderId="7" xfId="2" applyFont="1" applyFill="1" applyBorder="1" applyAlignment="1">
      <alignment horizontal="left" vertical="center" wrapText="1"/>
    </xf>
    <xf numFmtId="0" fontId="6" fillId="3" borderId="8" xfId="2" applyFont="1" applyFill="1" applyBorder="1" applyAlignment="1">
      <alignment horizontal="left" vertical="center" wrapText="1"/>
    </xf>
    <xf numFmtId="0" fontId="6" fillId="3" borderId="9" xfId="2" applyFont="1" applyFill="1" applyBorder="1" applyAlignment="1">
      <alignment horizontal="left" vertical="center" wrapText="1"/>
    </xf>
    <xf numFmtId="0" fontId="6" fillId="5" borderId="10" xfId="2" applyFont="1" applyFill="1" applyBorder="1" applyAlignment="1">
      <alignment horizontal="left" vertical="center"/>
    </xf>
    <xf numFmtId="0" fontId="6" fillId="5" borderId="11" xfId="2" applyFont="1" applyFill="1" applyBorder="1" applyAlignment="1">
      <alignment horizontal="left" vertical="center"/>
    </xf>
    <xf numFmtId="0" fontId="6" fillId="5" borderId="12" xfId="2" applyFont="1" applyFill="1" applyBorder="1" applyAlignment="1">
      <alignment horizontal="left" vertical="center"/>
    </xf>
    <xf numFmtId="0" fontId="6" fillId="6" borderId="10" xfId="2" applyFont="1" applyFill="1" applyBorder="1" applyAlignment="1">
      <alignment horizontal="left" vertical="center"/>
    </xf>
    <xf numFmtId="0" fontId="6" fillId="6" borderId="11" xfId="2" applyFont="1" applyFill="1" applyBorder="1" applyAlignment="1">
      <alignment horizontal="left" vertical="center"/>
    </xf>
    <xf numFmtId="0" fontId="6" fillId="6" borderId="12" xfId="2" applyFont="1" applyFill="1" applyBorder="1" applyAlignment="1">
      <alignment horizontal="left" vertical="center"/>
    </xf>
    <xf numFmtId="0" fontId="6" fillId="8" borderId="10" xfId="2" applyFont="1" applyFill="1" applyBorder="1" applyAlignment="1">
      <alignment horizontal="left" vertical="center"/>
    </xf>
    <xf numFmtId="0" fontId="6" fillId="8" borderId="11" xfId="2" applyFont="1" applyFill="1" applyBorder="1" applyAlignment="1">
      <alignment horizontal="left" vertical="center"/>
    </xf>
    <xf numFmtId="0" fontId="6" fillId="8" borderId="12" xfId="2" applyFont="1" applyFill="1" applyBorder="1" applyAlignment="1">
      <alignment horizontal="left" vertical="center"/>
    </xf>
    <xf numFmtId="0" fontId="2" fillId="0" borderId="0" xfId="2" applyFont="1" applyAlignment="1">
      <alignment horizontal="center"/>
    </xf>
    <xf numFmtId="0" fontId="6" fillId="0" borderId="10" xfId="2" applyFont="1" applyBorder="1" applyAlignment="1">
      <alignment horizontal="left" vertical="center"/>
    </xf>
    <xf numFmtId="0" fontId="6" fillId="0" borderId="11" xfId="2" applyFont="1" applyBorder="1" applyAlignment="1">
      <alignment horizontal="left" vertical="center"/>
    </xf>
    <xf numFmtId="0" fontId="6" fillId="0" borderId="12" xfId="2" applyFont="1" applyBorder="1" applyAlignment="1">
      <alignment horizontal="left" vertical="center"/>
    </xf>
  </cellXfs>
  <cellStyles count="4">
    <cellStyle name="Comma" xfId="1" builtinId="3"/>
    <cellStyle name="Normal" xfId="0" builtinId="0"/>
    <cellStyle name="Normal 2" xfId="2" xr:uid="{4F949233-3043-482F-84AE-2F1E6FBBD5D0}"/>
    <cellStyle name="Percent 2" xfId="3" xr:uid="{D285BAED-563E-4FC3-9501-7EC5AB7B2A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h-asfmr/FM-CBC/Requests/Legislative%20Session%202014/Updated%20Equity%20Calculations/sources/2014-04-30/childprotectiveinvestigationstrendreport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CBC-ME\CM-Financial\CBC%2023-24\Funding\CBC%20Schedule%20of%20Funds%20for%20FY23-24.xlsx" TargetMode="External"/><Relationship Id="rId1" Type="http://schemas.openxmlformats.org/officeDocument/2006/relationships/externalLinkPath" Target="file:///P:\CBC-ME\CM-Financial\CBC%2023-24\Funding\CBC%20Schedule%20of%20Funds%20for%20FY23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Update"/>
      <sheetName val="Chart"/>
      <sheetName val="DataDisplay"/>
      <sheetName val="TrendChart"/>
      <sheetName val="Lookup"/>
      <sheetName val="LookupData"/>
      <sheetName val="Data"/>
      <sheetName val="Rates"/>
      <sheetName val="Num"/>
      <sheetName val="D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56">
          <cell r="C56" t="str">
            <v>Statewide</v>
          </cell>
          <cell r="D56">
            <v>4741</v>
          </cell>
          <cell r="E56">
            <v>4759</v>
          </cell>
          <cell r="F56">
            <v>4357</v>
          </cell>
          <cell r="G56">
            <v>4126</v>
          </cell>
          <cell r="H56">
            <v>4854</v>
          </cell>
          <cell r="I56">
            <v>4366</v>
          </cell>
          <cell r="J56">
            <v>4683</v>
          </cell>
          <cell r="K56">
            <v>4638</v>
          </cell>
          <cell r="L56">
            <v>4747</v>
          </cell>
          <cell r="M56">
            <v>4234</v>
          </cell>
          <cell r="N56">
            <v>4180</v>
          </cell>
          <cell r="O56">
            <v>4174</v>
          </cell>
          <cell r="P56">
            <v>4108</v>
          </cell>
          <cell r="Q56">
            <v>4602</v>
          </cell>
          <cell r="R56">
            <v>3753</v>
          </cell>
          <cell r="S56">
            <v>3892</v>
          </cell>
          <cell r="T56">
            <v>4211</v>
          </cell>
          <cell r="U56">
            <v>3986</v>
          </cell>
          <cell r="V56">
            <v>4279</v>
          </cell>
          <cell r="W56">
            <v>4589</v>
          </cell>
          <cell r="X56">
            <v>4369</v>
          </cell>
          <cell r="Y56">
            <v>3990</v>
          </cell>
          <cell r="Z56">
            <v>4355</v>
          </cell>
          <cell r="AA56">
            <v>4104</v>
          </cell>
          <cell r="AB56">
            <v>4337</v>
          </cell>
          <cell r="AC56">
            <v>3984</v>
          </cell>
          <cell r="AD56">
            <v>3618</v>
          </cell>
          <cell r="AE56">
            <v>3755</v>
          </cell>
          <cell r="AF56">
            <v>4128</v>
          </cell>
          <cell r="AG56">
            <v>3933</v>
          </cell>
          <cell r="AH56">
            <v>4541</v>
          </cell>
          <cell r="AI56">
            <v>4386</v>
          </cell>
          <cell r="AJ56">
            <v>4209</v>
          </cell>
          <cell r="AK56">
            <v>4208</v>
          </cell>
          <cell r="AL56">
            <v>4073</v>
          </cell>
          <cell r="AM56">
            <v>4308</v>
          </cell>
          <cell r="AN56">
            <v>4086</v>
          </cell>
          <cell r="AO56">
            <v>4118</v>
          </cell>
          <cell r="AP56">
            <v>4109</v>
          </cell>
          <cell r="AQ56">
            <v>4257</v>
          </cell>
          <cell r="AR56">
            <v>4559</v>
          </cell>
          <cell r="AS56">
            <v>4270</v>
          </cell>
          <cell r="AT56">
            <v>4910</v>
          </cell>
          <cell r="AU56">
            <v>5063</v>
          </cell>
          <cell r="AV56">
            <v>4994</v>
          </cell>
          <cell r="AW56">
            <v>4598</v>
          </cell>
          <cell r="AX56">
            <v>4489</v>
          </cell>
          <cell r="AY56">
            <v>4574</v>
          </cell>
          <cell r="AZ56">
            <v>4509</v>
          </cell>
          <cell r="BA56">
            <v>4732</v>
          </cell>
          <cell r="BB56">
            <v>4139</v>
          </cell>
          <cell r="BC56">
            <v>3803</v>
          </cell>
          <cell r="BD56">
            <v>4187</v>
          </cell>
          <cell r="BE56">
            <v>4407</v>
          </cell>
          <cell r="BF56">
            <v>5331</v>
          </cell>
          <cell r="BG56">
            <v>5030</v>
          </cell>
          <cell r="BH56">
            <v>5125</v>
          </cell>
          <cell r="BI56">
            <v>4330</v>
          </cell>
          <cell r="BJ56">
            <v>4566</v>
          </cell>
          <cell r="BK56">
            <v>5003</v>
          </cell>
          <cell r="BL56">
            <v>4911</v>
          </cell>
          <cell r="BM56">
            <v>4733</v>
          </cell>
          <cell r="BN56">
            <v>4484</v>
          </cell>
          <cell r="BO56">
            <v>4336</v>
          </cell>
          <cell r="BP56">
            <v>4802</v>
          </cell>
          <cell r="BQ56">
            <v>4864</v>
          </cell>
          <cell r="BR56">
            <v>4982</v>
          </cell>
          <cell r="BS56">
            <v>4752</v>
          </cell>
          <cell r="BT56">
            <v>4980</v>
          </cell>
          <cell r="BU56">
            <v>4173</v>
          </cell>
          <cell r="BV56">
            <v>4480</v>
          </cell>
          <cell r="BW56">
            <v>4799</v>
          </cell>
          <cell r="BX56">
            <v>4369</v>
          </cell>
          <cell r="BY56">
            <v>4685</v>
          </cell>
          <cell r="BZ56">
            <v>3956</v>
          </cell>
          <cell r="CA56">
            <v>4119</v>
          </cell>
          <cell r="CB56">
            <v>4739</v>
          </cell>
          <cell r="CC56">
            <v>4002</v>
          </cell>
          <cell r="CD56">
            <v>4085</v>
          </cell>
          <cell r="CE56">
            <v>4511</v>
          </cell>
          <cell r="CF56">
            <v>4593</v>
          </cell>
          <cell r="CG56">
            <v>4045</v>
          </cell>
          <cell r="CH56">
            <v>3971</v>
          </cell>
          <cell r="CI56">
            <v>4418</v>
          </cell>
          <cell r="CJ56">
            <v>4175</v>
          </cell>
          <cell r="CK56">
            <v>4499</v>
          </cell>
          <cell r="CL56">
            <v>3808</v>
          </cell>
          <cell r="CM56">
            <v>3352</v>
          </cell>
          <cell r="CN56">
            <v>3943</v>
          </cell>
        </row>
        <row r="57">
          <cell r="C57" t="str">
            <v>Northwest Region</v>
          </cell>
          <cell r="D57">
            <v>531</v>
          </cell>
          <cell r="E57">
            <v>515</v>
          </cell>
          <cell r="F57">
            <v>471</v>
          </cell>
          <cell r="G57">
            <v>416</v>
          </cell>
          <cell r="H57">
            <v>520</v>
          </cell>
          <cell r="I57">
            <v>464</v>
          </cell>
          <cell r="J57">
            <v>535</v>
          </cell>
          <cell r="K57">
            <v>415</v>
          </cell>
          <cell r="L57">
            <v>449</v>
          </cell>
          <cell r="M57">
            <v>384</v>
          </cell>
          <cell r="N57">
            <v>438</v>
          </cell>
          <cell r="O57">
            <v>424</v>
          </cell>
          <cell r="P57">
            <v>376</v>
          </cell>
          <cell r="Q57">
            <v>480</v>
          </cell>
          <cell r="R57">
            <v>392</v>
          </cell>
          <cell r="S57">
            <v>357</v>
          </cell>
          <cell r="T57">
            <v>384</v>
          </cell>
          <cell r="U57">
            <v>377</v>
          </cell>
          <cell r="V57">
            <v>374</v>
          </cell>
          <cell r="W57">
            <v>435</v>
          </cell>
          <cell r="X57">
            <v>378</v>
          </cell>
          <cell r="Y57">
            <v>450</v>
          </cell>
          <cell r="Z57">
            <v>479</v>
          </cell>
          <cell r="AA57">
            <v>441</v>
          </cell>
          <cell r="AB57">
            <v>396</v>
          </cell>
          <cell r="AC57">
            <v>391</v>
          </cell>
          <cell r="AD57">
            <v>315</v>
          </cell>
          <cell r="AE57">
            <v>387</v>
          </cell>
          <cell r="AF57">
            <v>382</v>
          </cell>
          <cell r="AG57">
            <v>343</v>
          </cell>
          <cell r="AH57">
            <v>440</v>
          </cell>
          <cell r="AI57">
            <v>509</v>
          </cell>
          <cell r="AJ57">
            <v>400</v>
          </cell>
          <cell r="AK57">
            <v>412</v>
          </cell>
          <cell r="AL57">
            <v>386</v>
          </cell>
          <cell r="AM57">
            <v>397</v>
          </cell>
          <cell r="AN57">
            <v>365</v>
          </cell>
          <cell r="AO57">
            <v>355</v>
          </cell>
          <cell r="AP57">
            <v>314</v>
          </cell>
          <cell r="AQ57">
            <v>348</v>
          </cell>
          <cell r="AR57">
            <v>422</v>
          </cell>
          <cell r="AS57">
            <v>401</v>
          </cell>
          <cell r="AT57">
            <v>463</v>
          </cell>
          <cell r="AU57">
            <v>416</v>
          </cell>
          <cell r="AV57">
            <v>395</v>
          </cell>
          <cell r="AW57">
            <v>466</v>
          </cell>
          <cell r="AX57">
            <v>447</v>
          </cell>
          <cell r="AY57">
            <v>365</v>
          </cell>
          <cell r="AZ57">
            <v>437</v>
          </cell>
          <cell r="BA57">
            <v>450</v>
          </cell>
          <cell r="BB57">
            <v>413</v>
          </cell>
          <cell r="BC57">
            <v>330</v>
          </cell>
          <cell r="BD57">
            <v>375</v>
          </cell>
          <cell r="BE57">
            <v>427</v>
          </cell>
          <cell r="BF57">
            <v>462</v>
          </cell>
          <cell r="BG57">
            <v>434</v>
          </cell>
          <cell r="BH57">
            <v>465</v>
          </cell>
          <cell r="BI57">
            <v>324</v>
          </cell>
          <cell r="BJ57">
            <v>432</v>
          </cell>
          <cell r="BK57">
            <v>462</v>
          </cell>
          <cell r="BL57">
            <v>456</v>
          </cell>
          <cell r="BM57">
            <v>510</v>
          </cell>
          <cell r="BN57">
            <v>378</v>
          </cell>
          <cell r="BO57">
            <v>477</v>
          </cell>
          <cell r="BP57">
            <v>514</v>
          </cell>
          <cell r="BQ57">
            <v>468</v>
          </cell>
          <cell r="BR57">
            <v>478</v>
          </cell>
          <cell r="BS57">
            <v>377</v>
          </cell>
          <cell r="BT57">
            <v>415</v>
          </cell>
          <cell r="BU57">
            <v>359</v>
          </cell>
          <cell r="BV57">
            <v>406</v>
          </cell>
          <cell r="BW57">
            <v>417</v>
          </cell>
          <cell r="BX57">
            <v>380</v>
          </cell>
          <cell r="BY57">
            <v>433</v>
          </cell>
          <cell r="BZ57">
            <v>371</v>
          </cell>
          <cell r="CA57">
            <v>363</v>
          </cell>
          <cell r="CB57">
            <v>460</v>
          </cell>
          <cell r="CC57">
            <v>378</v>
          </cell>
          <cell r="CD57">
            <v>388</v>
          </cell>
          <cell r="CE57">
            <v>462</v>
          </cell>
          <cell r="CF57">
            <v>516</v>
          </cell>
          <cell r="CG57">
            <v>455</v>
          </cell>
          <cell r="CH57">
            <v>364</v>
          </cell>
          <cell r="CI57">
            <v>404</v>
          </cell>
          <cell r="CJ57">
            <v>435</v>
          </cell>
          <cell r="CK57">
            <v>366</v>
          </cell>
          <cell r="CL57">
            <v>334</v>
          </cell>
          <cell r="CM57">
            <v>258</v>
          </cell>
          <cell r="CN57">
            <v>288</v>
          </cell>
        </row>
        <row r="58">
          <cell r="C58" t="str">
            <v>Northeast Region</v>
          </cell>
          <cell r="D58">
            <v>804</v>
          </cell>
          <cell r="E58">
            <v>815</v>
          </cell>
          <cell r="F58">
            <v>757</v>
          </cell>
          <cell r="G58">
            <v>766</v>
          </cell>
          <cell r="H58">
            <v>833</v>
          </cell>
          <cell r="I58">
            <v>760</v>
          </cell>
          <cell r="J58">
            <v>850</v>
          </cell>
          <cell r="K58">
            <v>842</v>
          </cell>
          <cell r="L58">
            <v>840</v>
          </cell>
          <cell r="M58">
            <v>741</v>
          </cell>
          <cell r="N58">
            <v>746</v>
          </cell>
          <cell r="O58">
            <v>721</v>
          </cell>
          <cell r="P58">
            <v>771</v>
          </cell>
          <cell r="Q58">
            <v>755</v>
          </cell>
          <cell r="R58">
            <v>570</v>
          </cell>
          <cell r="S58">
            <v>733</v>
          </cell>
          <cell r="T58">
            <v>773</v>
          </cell>
          <cell r="U58">
            <v>600</v>
          </cell>
          <cell r="V58">
            <v>699</v>
          </cell>
          <cell r="W58">
            <v>795</v>
          </cell>
          <cell r="X58">
            <v>713</v>
          </cell>
          <cell r="Y58">
            <v>637</v>
          </cell>
          <cell r="Z58">
            <v>732</v>
          </cell>
          <cell r="AA58">
            <v>649</v>
          </cell>
          <cell r="AB58">
            <v>747</v>
          </cell>
          <cell r="AC58">
            <v>710</v>
          </cell>
          <cell r="AD58">
            <v>597</v>
          </cell>
          <cell r="AE58">
            <v>597</v>
          </cell>
          <cell r="AF58">
            <v>694</v>
          </cell>
          <cell r="AG58">
            <v>650</v>
          </cell>
          <cell r="AH58">
            <v>794</v>
          </cell>
          <cell r="AI58">
            <v>712</v>
          </cell>
          <cell r="AJ58">
            <v>734</v>
          </cell>
          <cell r="AK58">
            <v>662</v>
          </cell>
          <cell r="AL58">
            <v>618</v>
          </cell>
          <cell r="AM58">
            <v>739</v>
          </cell>
          <cell r="AN58">
            <v>672</v>
          </cell>
          <cell r="AO58">
            <v>740</v>
          </cell>
          <cell r="AP58">
            <v>684</v>
          </cell>
          <cell r="AQ58">
            <v>649</v>
          </cell>
          <cell r="AR58">
            <v>843</v>
          </cell>
          <cell r="AS58">
            <v>682</v>
          </cell>
          <cell r="AT58">
            <v>863</v>
          </cell>
          <cell r="AU58">
            <v>839</v>
          </cell>
          <cell r="AV58">
            <v>762</v>
          </cell>
          <cell r="AW58">
            <v>776</v>
          </cell>
          <cell r="AX58">
            <v>805</v>
          </cell>
          <cell r="AY58">
            <v>788</v>
          </cell>
          <cell r="AZ58">
            <v>797</v>
          </cell>
          <cell r="BA58">
            <v>815</v>
          </cell>
          <cell r="BB58">
            <v>683</v>
          </cell>
          <cell r="BC58">
            <v>687</v>
          </cell>
          <cell r="BD58">
            <v>641</v>
          </cell>
          <cell r="BE58">
            <v>661</v>
          </cell>
          <cell r="BF58">
            <v>918</v>
          </cell>
          <cell r="BG58">
            <v>924</v>
          </cell>
          <cell r="BH58">
            <v>954</v>
          </cell>
          <cell r="BI58">
            <v>698</v>
          </cell>
          <cell r="BJ58">
            <v>799</v>
          </cell>
          <cell r="BK58">
            <v>858</v>
          </cell>
          <cell r="BL58">
            <v>840</v>
          </cell>
          <cell r="BM58">
            <v>748</v>
          </cell>
          <cell r="BN58">
            <v>830</v>
          </cell>
          <cell r="BO58">
            <v>712</v>
          </cell>
          <cell r="BP58">
            <v>810</v>
          </cell>
          <cell r="BQ58">
            <v>835</v>
          </cell>
          <cell r="BR58">
            <v>891</v>
          </cell>
          <cell r="BS58">
            <v>865</v>
          </cell>
          <cell r="BT58">
            <v>769</v>
          </cell>
          <cell r="BU58">
            <v>723</v>
          </cell>
          <cell r="BV58">
            <v>787</v>
          </cell>
          <cell r="BW58">
            <v>850</v>
          </cell>
          <cell r="BX58">
            <v>768</v>
          </cell>
          <cell r="BY58">
            <v>779</v>
          </cell>
          <cell r="BZ58">
            <v>678</v>
          </cell>
          <cell r="CA58">
            <v>713</v>
          </cell>
          <cell r="CB58">
            <v>768</v>
          </cell>
          <cell r="CC58">
            <v>692</v>
          </cell>
          <cell r="CD58">
            <v>700</v>
          </cell>
          <cell r="CE58">
            <v>753</v>
          </cell>
          <cell r="CF58">
            <v>751</v>
          </cell>
          <cell r="CG58">
            <v>705</v>
          </cell>
          <cell r="CH58">
            <v>692</v>
          </cell>
          <cell r="CI58">
            <v>718</v>
          </cell>
          <cell r="CJ58">
            <v>743</v>
          </cell>
          <cell r="CK58">
            <v>812</v>
          </cell>
          <cell r="CL58">
            <v>696</v>
          </cell>
          <cell r="CM58">
            <v>564</v>
          </cell>
          <cell r="CN58">
            <v>653</v>
          </cell>
        </row>
        <row r="59">
          <cell r="C59" t="str">
            <v>Central Region</v>
          </cell>
          <cell r="D59">
            <v>1298</v>
          </cell>
          <cell r="E59">
            <v>1297</v>
          </cell>
          <cell r="F59">
            <v>1212</v>
          </cell>
          <cell r="G59">
            <v>1161</v>
          </cell>
          <cell r="H59">
            <v>1359</v>
          </cell>
          <cell r="I59">
            <v>1164</v>
          </cell>
          <cell r="J59">
            <v>1210</v>
          </cell>
          <cell r="K59">
            <v>1235</v>
          </cell>
          <cell r="L59">
            <v>1322</v>
          </cell>
          <cell r="M59">
            <v>1249</v>
          </cell>
          <cell r="N59">
            <v>1124</v>
          </cell>
          <cell r="O59">
            <v>1130</v>
          </cell>
          <cell r="P59">
            <v>1094</v>
          </cell>
          <cell r="Q59">
            <v>1210</v>
          </cell>
          <cell r="R59">
            <v>995</v>
          </cell>
          <cell r="S59">
            <v>1033</v>
          </cell>
          <cell r="T59">
            <v>1176</v>
          </cell>
          <cell r="U59">
            <v>1185</v>
          </cell>
          <cell r="V59">
            <v>1178</v>
          </cell>
          <cell r="W59">
            <v>1306</v>
          </cell>
          <cell r="X59">
            <v>1219</v>
          </cell>
          <cell r="Y59">
            <v>1085</v>
          </cell>
          <cell r="Z59">
            <v>1241</v>
          </cell>
          <cell r="AA59">
            <v>1126</v>
          </cell>
          <cell r="AB59">
            <v>1135</v>
          </cell>
          <cell r="AC59">
            <v>970</v>
          </cell>
          <cell r="AD59">
            <v>943</v>
          </cell>
          <cell r="AE59">
            <v>1060</v>
          </cell>
          <cell r="AF59">
            <v>1105</v>
          </cell>
          <cell r="AG59">
            <v>1177</v>
          </cell>
          <cell r="AH59">
            <v>1230</v>
          </cell>
          <cell r="AI59">
            <v>1162</v>
          </cell>
          <cell r="AJ59">
            <v>1113</v>
          </cell>
          <cell r="AK59">
            <v>1157</v>
          </cell>
          <cell r="AL59">
            <v>1131</v>
          </cell>
          <cell r="AM59">
            <v>1219</v>
          </cell>
          <cell r="AN59">
            <v>1065</v>
          </cell>
          <cell r="AO59">
            <v>1101</v>
          </cell>
          <cell r="AP59">
            <v>1066</v>
          </cell>
          <cell r="AQ59">
            <v>1043</v>
          </cell>
          <cell r="AR59">
            <v>1086</v>
          </cell>
          <cell r="AS59">
            <v>968</v>
          </cell>
          <cell r="AT59">
            <v>1154</v>
          </cell>
          <cell r="AU59">
            <v>1352</v>
          </cell>
          <cell r="AV59">
            <v>1300</v>
          </cell>
          <cell r="AW59">
            <v>1129</v>
          </cell>
          <cell r="AX59">
            <v>1098</v>
          </cell>
          <cell r="AY59">
            <v>1243</v>
          </cell>
          <cell r="AZ59">
            <v>1064</v>
          </cell>
          <cell r="BA59">
            <v>1096</v>
          </cell>
          <cell r="BB59">
            <v>1033</v>
          </cell>
          <cell r="BC59">
            <v>860</v>
          </cell>
          <cell r="BD59">
            <v>1033</v>
          </cell>
          <cell r="BE59">
            <v>1092</v>
          </cell>
          <cell r="BF59">
            <v>1318</v>
          </cell>
          <cell r="BG59">
            <v>1265</v>
          </cell>
          <cell r="BH59">
            <v>1201</v>
          </cell>
          <cell r="BI59">
            <v>1053</v>
          </cell>
          <cell r="BJ59">
            <v>1046</v>
          </cell>
          <cell r="BK59">
            <v>1206</v>
          </cell>
          <cell r="BL59">
            <v>1117</v>
          </cell>
          <cell r="BM59">
            <v>1105</v>
          </cell>
          <cell r="BN59">
            <v>1089</v>
          </cell>
          <cell r="BO59">
            <v>998</v>
          </cell>
          <cell r="BP59">
            <v>1089</v>
          </cell>
          <cell r="BQ59">
            <v>1140</v>
          </cell>
          <cell r="BR59">
            <v>1203</v>
          </cell>
          <cell r="BS59">
            <v>1165</v>
          </cell>
          <cell r="BT59">
            <v>1196</v>
          </cell>
          <cell r="BU59">
            <v>929</v>
          </cell>
          <cell r="BV59">
            <v>1125</v>
          </cell>
          <cell r="BW59">
            <v>1118</v>
          </cell>
          <cell r="BX59">
            <v>1014</v>
          </cell>
          <cell r="BY59">
            <v>1054</v>
          </cell>
          <cell r="BZ59">
            <v>935</v>
          </cell>
          <cell r="CA59">
            <v>944</v>
          </cell>
          <cell r="CB59">
            <v>1083</v>
          </cell>
          <cell r="CC59">
            <v>902</v>
          </cell>
          <cell r="CD59">
            <v>899</v>
          </cell>
          <cell r="CE59">
            <v>1005</v>
          </cell>
          <cell r="CF59">
            <v>915</v>
          </cell>
          <cell r="CG59">
            <v>759</v>
          </cell>
          <cell r="CH59">
            <v>855</v>
          </cell>
          <cell r="CI59">
            <v>925</v>
          </cell>
          <cell r="CJ59">
            <v>742</v>
          </cell>
          <cell r="CK59">
            <v>866</v>
          </cell>
          <cell r="CL59">
            <v>674</v>
          </cell>
          <cell r="CM59">
            <v>664</v>
          </cell>
          <cell r="CN59">
            <v>693</v>
          </cell>
        </row>
        <row r="60">
          <cell r="C60" t="str">
            <v>Suncoast Region</v>
          </cell>
          <cell r="D60">
            <v>983</v>
          </cell>
          <cell r="E60">
            <v>1009</v>
          </cell>
          <cell r="F60">
            <v>899</v>
          </cell>
          <cell r="G60">
            <v>786</v>
          </cell>
          <cell r="H60">
            <v>1091</v>
          </cell>
          <cell r="I60">
            <v>945</v>
          </cell>
          <cell r="J60">
            <v>992</v>
          </cell>
          <cell r="K60">
            <v>1009</v>
          </cell>
          <cell r="L60">
            <v>982</v>
          </cell>
          <cell r="M60">
            <v>897</v>
          </cell>
          <cell r="N60">
            <v>961</v>
          </cell>
          <cell r="O60">
            <v>878</v>
          </cell>
          <cell r="P60">
            <v>967</v>
          </cell>
          <cell r="Q60">
            <v>1169</v>
          </cell>
          <cell r="R60">
            <v>911</v>
          </cell>
          <cell r="S60">
            <v>853</v>
          </cell>
          <cell r="T60">
            <v>925</v>
          </cell>
          <cell r="U60">
            <v>964</v>
          </cell>
          <cell r="V60">
            <v>1012</v>
          </cell>
          <cell r="W60">
            <v>1052</v>
          </cell>
          <cell r="X60">
            <v>1040</v>
          </cell>
          <cell r="Y60">
            <v>925</v>
          </cell>
          <cell r="Z60">
            <v>969</v>
          </cell>
          <cell r="AA60">
            <v>955</v>
          </cell>
          <cell r="AB60">
            <v>1102</v>
          </cell>
          <cell r="AC60">
            <v>999</v>
          </cell>
          <cell r="AD60">
            <v>891</v>
          </cell>
          <cell r="AE60">
            <v>898</v>
          </cell>
          <cell r="AF60">
            <v>984</v>
          </cell>
          <cell r="AG60">
            <v>900</v>
          </cell>
          <cell r="AH60">
            <v>1047</v>
          </cell>
          <cell r="AI60">
            <v>983</v>
          </cell>
          <cell r="AJ60">
            <v>995</v>
          </cell>
          <cell r="AK60">
            <v>1004</v>
          </cell>
          <cell r="AL60">
            <v>989</v>
          </cell>
          <cell r="AM60">
            <v>949</v>
          </cell>
          <cell r="AN60">
            <v>1051</v>
          </cell>
          <cell r="AO60">
            <v>965</v>
          </cell>
          <cell r="AP60">
            <v>951</v>
          </cell>
          <cell r="AQ60">
            <v>1007</v>
          </cell>
          <cell r="AR60">
            <v>1150</v>
          </cell>
          <cell r="AS60">
            <v>1046</v>
          </cell>
          <cell r="AT60">
            <v>1222</v>
          </cell>
          <cell r="AU60">
            <v>1213</v>
          </cell>
          <cell r="AV60">
            <v>1298</v>
          </cell>
          <cell r="AW60">
            <v>1094</v>
          </cell>
          <cell r="AX60">
            <v>1036</v>
          </cell>
          <cell r="AY60">
            <v>1091</v>
          </cell>
          <cell r="AZ60">
            <v>1146</v>
          </cell>
          <cell r="BA60">
            <v>1094</v>
          </cell>
          <cell r="BB60">
            <v>961</v>
          </cell>
          <cell r="BC60">
            <v>937</v>
          </cell>
          <cell r="BD60">
            <v>1069</v>
          </cell>
          <cell r="BE60">
            <v>1122</v>
          </cell>
          <cell r="BF60">
            <v>1277</v>
          </cell>
          <cell r="BG60">
            <v>1072</v>
          </cell>
          <cell r="BH60">
            <v>1292</v>
          </cell>
          <cell r="BI60">
            <v>1054</v>
          </cell>
          <cell r="BJ60">
            <v>1120</v>
          </cell>
          <cell r="BK60">
            <v>1267</v>
          </cell>
          <cell r="BL60">
            <v>1243</v>
          </cell>
          <cell r="BM60">
            <v>1179</v>
          </cell>
          <cell r="BN60">
            <v>1077</v>
          </cell>
          <cell r="BO60">
            <v>1068</v>
          </cell>
          <cell r="BP60">
            <v>1178</v>
          </cell>
          <cell r="BQ60">
            <v>1190</v>
          </cell>
          <cell r="BR60">
            <v>1237</v>
          </cell>
          <cell r="BS60">
            <v>1221</v>
          </cell>
          <cell r="BT60">
            <v>1240</v>
          </cell>
          <cell r="BU60">
            <v>1091</v>
          </cell>
          <cell r="BV60">
            <v>1138</v>
          </cell>
          <cell r="BW60">
            <v>1212</v>
          </cell>
          <cell r="BX60">
            <v>1091</v>
          </cell>
          <cell r="BY60">
            <v>1217</v>
          </cell>
          <cell r="BZ60">
            <v>975</v>
          </cell>
          <cell r="CA60">
            <v>1038</v>
          </cell>
          <cell r="CB60">
            <v>1205</v>
          </cell>
          <cell r="CC60">
            <v>958</v>
          </cell>
          <cell r="CD60">
            <v>1009</v>
          </cell>
          <cell r="CE60">
            <v>1071</v>
          </cell>
          <cell r="CF60">
            <v>1131</v>
          </cell>
          <cell r="CG60">
            <v>949</v>
          </cell>
          <cell r="CH60">
            <v>894</v>
          </cell>
          <cell r="CI60">
            <v>1063</v>
          </cell>
          <cell r="CJ60">
            <v>1020</v>
          </cell>
          <cell r="CK60">
            <v>1166</v>
          </cell>
          <cell r="CL60">
            <v>983</v>
          </cell>
          <cell r="CM60">
            <v>826</v>
          </cell>
          <cell r="CN60">
            <v>1052</v>
          </cell>
        </row>
        <row r="61">
          <cell r="C61" t="str">
            <v>Southeast Region</v>
          </cell>
          <cell r="D61">
            <v>735</v>
          </cell>
          <cell r="E61">
            <v>797</v>
          </cell>
          <cell r="F61">
            <v>719</v>
          </cell>
          <cell r="G61">
            <v>705</v>
          </cell>
          <cell r="H61">
            <v>720</v>
          </cell>
          <cell r="I61">
            <v>639</v>
          </cell>
          <cell r="J61">
            <v>714</v>
          </cell>
          <cell r="K61">
            <v>739</v>
          </cell>
          <cell r="L61">
            <v>775</v>
          </cell>
          <cell r="M61">
            <v>654</v>
          </cell>
          <cell r="N61">
            <v>607</v>
          </cell>
          <cell r="O61">
            <v>609</v>
          </cell>
          <cell r="P61">
            <v>618</v>
          </cell>
          <cell r="Q61">
            <v>653</v>
          </cell>
          <cell r="R61">
            <v>599</v>
          </cell>
          <cell r="S61">
            <v>690</v>
          </cell>
          <cell r="T61">
            <v>655</v>
          </cell>
          <cell r="U61">
            <v>630</v>
          </cell>
          <cell r="V61">
            <v>757</v>
          </cell>
          <cell r="W61">
            <v>720</v>
          </cell>
          <cell r="X61">
            <v>780</v>
          </cell>
          <cell r="Y61">
            <v>671</v>
          </cell>
          <cell r="Z61">
            <v>621</v>
          </cell>
          <cell r="AA61">
            <v>657</v>
          </cell>
          <cell r="AB61">
            <v>695</v>
          </cell>
          <cell r="AC61">
            <v>653</v>
          </cell>
          <cell r="AD61">
            <v>643</v>
          </cell>
          <cell r="AE61">
            <v>587</v>
          </cell>
          <cell r="AF61">
            <v>677</v>
          </cell>
          <cell r="AG61">
            <v>635</v>
          </cell>
          <cell r="AH61">
            <v>772</v>
          </cell>
          <cell r="AI61">
            <v>728</v>
          </cell>
          <cell r="AJ61">
            <v>731</v>
          </cell>
          <cell r="AK61">
            <v>720</v>
          </cell>
          <cell r="AL61">
            <v>684</v>
          </cell>
          <cell r="AM61">
            <v>741</v>
          </cell>
          <cell r="AN61">
            <v>674</v>
          </cell>
          <cell r="AO61">
            <v>723</v>
          </cell>
          <cell r="AP61">
            <v>806</v>
          </cell>
          <cell r="AQ61">
            <v>886</v>
          </cell>
          <cell r="AR61">
            <v>790</v>
          </cell>
          <cell r="AS61">
            <v>816</v>
          </cell>
          <cell r="AT61">
            <v>859</v>
          </cell>
          <cell r="AU61">
            <v>912</v>
          </cell>
          <cell r="AV61">
            <v>869</v>
          </cell>
          <cell r="AW61">
            <v>779</v>
          </cell>
          <cell r="AX61">
            <v>776</v>
          </cell>
          <cell r="AY61">
            <v>751</v>
          </cell>
          <cell r="AZ61">
            <v>744</v>
          </cell>
          <cell r="BA61">
            <v>874</v>
          </cell>
          <cell r="BB61">
            <v>705</v>
          </cell>
          <cell r="BC61">
            <v>677</v>
          </cell>
          <cell r="BD61">
            <v>808</v>
          </cell>
          <cell r="BE61">
            <v>791</v>
          </cell>
          <cell r="BF61">
            <v>937</v>
          </cell>
          <cell r="BG61">
            <v>912</v>
          </cell>
          <cell r="BH61">
            <v>832</v>
          </cell>
          <cell r="BI61">
            <v>803</v>
          </cell>
          <cell r="BJ61">
            <v>777</v>
          </cell>
          <cell r="BK61">
            <v>895</v>
          </cell>
          <cell r="BL61">
            <v>872</v>
          </cell>
          <cell r="BM61">
            <v>841</v>
          </cell>
          <cell r="BN61">
            <v>755</v>
          </cell>
          <cell r="BO61">
            <v>791</v>
          </cell>
          <cell r="BP61">
            <v>867</v>
          </cell>
          <cell r="BQ61">
            <v>906</v>
          </cell>
          <cell r="BR61">
            <v>872</v>
          </cell>
          <cell r="BS61">
            <v>799</v>
          </cell>
          <cell r="BT61">
            <v>1001</v>
          </cell>
          <cell r="BU61">
            <v>800</v>
          </cell>
          <cell r="BV61">
            <v>702</v>
          </cell>
          <cell r="BW61">
            <v>864</v>
          </cell>
          <cell r="BX61">
            <v>788</v>
          </cell>
          <cell r="BY61">
            <v>824</v>
          </cell>
          <cell r="BZ61">
            <v>700</v>
          </cell>
          <cell r="CA61">
            <v>784</v>
          </cell>
          <cell r="CB61">
            <v>867</v>
          </cell>
          <cell r="CC61">
            <v>783</v>
          </cell>
          <cell r="CD61">
            <v>767</v>
          </cell>
          <cell r="CE61">
            <v>801</v>
          </cell>
          <cell r="CF61">
            <v>850</v>
          </cell>
          <cell r="CG61">
            <v>774</v>
          </cell>
          <cell r="CH61">
            <v>777</v>
          </cell>
          <cell r="CI61">
            <v>873</v>
          </cell>
          <cell r="CJ61">
            <v>836</v>
          </cell>
          <cell r="CK61">
            <v>902</v>
          </cell>
          <cell r="CL61">
            <v>823</v>
          </cell>
          <cell r="CM61">
            <v>725</v>
          </cell>
          <cell r="CN61">
            <v>886</v>
          </cell>
        </row>
        <row r="62">
          <cell r="C62" t="str">
            <v>Southern Region</v>
          </cell>
          <cell r="D62">
            <v>390</v>
          </cell>
          <cell r="E62">
            <v>326</v>
          </cell>
          <cell r="F62">
            <v>299</v>
          </cell>
          <cell r="G62">
            <v>292</v>
          </cell>
          <cell r="H62">
            <v>331</v>
          </cell>
          <cell r="I62">
            <v>394</v>
          </cell>
          <cell r="J62">
            <v>382</v>
          </cell>
          <cell r="K62">
            <v>398</v>
          </cell>
          <cell r="L62">
            <v>379</v>
          </cell>
          <cell r="M62">
            <v>309</v>
          </cell>
          <cell r="N62">
            <v>304</v>
          </cell>
          <cell r="O62">
            <v>412</v>
          </cell>
          <cell r="P62">
            <v>282</v>
          </cell>
          <cell r="Q62">
            <v>335</v>
          </cell>
          <cell r="R62">
            <v>286</v>
          </cell>
          <cell r="S62">
            <v>226</v>
          </cell>
          <cell r="T62">
            <v>298</v>
          </cell>
          <cell r="U62">
            <v>230</v>
          </cell>
          <cell r="V62">
            <v>259</v>
          </cell>
          <cell r="W62">
            <v>281</v>
          </cell>
          <cell r="X62">
            <v>239</v>
          </cell>
          <cell r="Y62">
            <v>222</v>
          </cell>
          <cell r="Z62">
            <v>313</v>
          </cell>
          <cell r="AA62">
            <v>276</v>
          </cell>
          <cell r="AB62">
            <v>262</v>
          </cell>
          <cell r="AC62">
            <v>261</v>
          </cell>
          <cell r="AD62">
            <v>229</v>
          </cell>
          <cell r="AE62">
            <v>226</v>
          </cell>
          <cell r="AF62">
            <v>286</v>
          </cell>
          <cell r="AG62">
            <v>228</v>
          </cell>
          <cell r="AH62">
            <v>258</v>
          </cell>
          <cell r="AI62">
            <v>292</v>
          </cell>
          <cell r="AJ62">
            <v>236</v>
          </cell>
          <cell r="AK62">
            <v>253</v>
          </cell>
          <cell r="AL62">
            <v>265</v>
          </cell>
          <cell r="AM62">
            <v>263</v>
          </cell>
          <cell r="AN62">
            <v>259</v>
          </cell>
          <cell r="AO62">
            <v>234</v>
          </cell>
          <cell r="AP62">
            <v>288</v>
          </cell>
          <cell r="AQ62">
            <v>324</v>
          </cell>
          <cell r="AR62">
            <v>268</v>
          </cell>
          <cell r="AS62">
            <v>357</v>
          </cell>
          <cell r="AT62">
            <v>349</v>
          </cell>
          <cell r="AU62">
            <v>331</v>
          </cell>
          <cell r="AV62">
            <v>370</v>
          </cell>
          <cell r="AW62">
            <v>354</v>
          </cell>
          <cell r="AX62">
            <v>327</v>
          </cell>
          <cell r="AY62">
            <v>336</v>
          </cell>
          <cell r="AZ62">
            <v>321</v>
          </cell>
          <cell r="BA62">
            <v>403</v>
          </cell>
          <cell r="BB62">
            <v>344</v>
          </cell>
          <cell r="BC62">
            <v>312</v>
          </cell>
          <cell r="BD62">
            <v>261</v>
          </cell>
          <cell r="BE62">
            <v>314</v>
          </cell>
          <cell r="BF62">
            <v>419</v>
          </cell>
          <cell r="BG62">
            <v>423</v>
          </cell>
          <cell r="BH62">
            <v>381</v>
          </cell>
          <cell r="BI62">
            <v>398</v>
          </cell>
          <cell r="BJ62">
            <v>392</v>
          </cell>
          <cell r="BK62">
            <v>315</v>
          </cell>
          <cell r="BL62">
            <v>383</v>
          </cell>
          <cell r="BM62">
            <v>350</v>
          </cell>
          <cell r="BN62">
            <v>355</v>
          </cell>
          <cell r="BO62">
            <v>290</v>
          </cell>
          <cell r="BP62">
            <v>344</v>
          </cell>
          <cell r="BQ62">
            <v>325</v>
          </cell>
          <cell r="BR62">
            <v>301</v>
          </cell>
          <cell r="BS62">
            <v>325</v>
          </cell>
          <cell r="BT62">
            <v>359</v>
          </cell>
          <cell r="BU62">
            <v>271</v>
          </cell>
          <cell r="BV62">
            <v>322</v>
          </cell>
          <cell r="BW62">
            <v>338</v>
          </cell>
          <cell r="BX62">
            <v>328</v>
          </cell>
          <cell r="BY62">
            <v>378</v>
          </cell>
          <cell r="BZ62">
            <v>297</v>
          </cell>
          <cell r="CA62">
            <v>277</v>
          </cell>
          <cell r="CB62">
            <v>356</v>
          </cell>
          <cell r="CC62">
            <v>289</v>
          </cell>
          <cell r="CD62">
            <v>322</v>
          </cell>
          <cell r="CE62">
            <v>419</v>
          </cell>
          <cell r="CF62">
            <v>430</v>
          </cell>
          <cell r="CG62">
            <v>403</v>
          </cell>
          <cell r="CH62">
            <v>389</v>
          </cell>
          <cell r="CI62">
            <v>435</v>
          </cell>
          <cell r="CJ62">
            <v>399</v>
          </cell>
          <cell r="CK62">
            <v>387</v>
          </cell>
          <cell r="CL62">
            <v>298</v>
          </cell>
          <cell r="CM62">
            <v>315</v>
          </cell>
          <cell r="CN62">
            <v>371</v>
          </cell>
        </row>
        <row r="63">
          <cell r="C63" t="str">
            <v>First Circuit</v>
          </cell>
          <cell r="D63">
            <v>324</v>
          </cell>
          <cell r="E63">
            <v>282</v>
          </cell>
          <cell r="F63">
            <v>290</v>
          </cell>
          <cell r="G63">
            <v>223</v>
          </cell>
          <cell r="H63">
            <v>270</v>
          </cell>
          <cell r="I63">
            <v>255</v>
          </cell>
          <cell r="J63">
            <v>286</v>
          </cell>
          <cell r="K63">
            <v>233</v>
          </cell>
          <cell r="L63">
            <v>250</v>
          </cell>
          <cell r="M63">
            <v>221</v>
          </cell>
          <cell r="N63">
            <v>245</v>
          </cell>
          <cell r="O63">
            <v>215</v>
          </cell>
          <cell r="P63">
            <v>216</v>
          </cell>
          <cell r="Q63">
            <v>249</v>
          </cell>
          <cell r="R63">
            <v>210</v>
          </cell>
          <cell r="S63">
            <v>195</v>
          </cell>
          <cell r="T63">
            <v>193</v>
          </cell>
          <cell r="U63">
            <v>211</v>
          </cell>
          <cell r="V63">
            <v>195</v>
          </cell>
          <cell r="W63">
            <v>214</v>
          </cell>
          <cell r="X63">
            <v>212</v>
          </cell>
          <cell r="Y63">
            <v>238</v>
          </cell>
          <cell r="Z63">
            <v>223</v>
          </cell>
          <cell r="AA63">
            <v>252</v>
          </cell>
          <cell r="AB63">
            <v>237</v>
          </cell>
          <cell r="AC63">
            <v>218</v>
          </cell>
          <cell r="AD63">
            <v>200</v>
          </cell>
          <cell r="AE63">
            <v>250</v>
          </cell>
          <cell r="AF63">
            <v>238</v>
          </cell>
          <cell r="AG63">
            <v>217</v>
          </cell>
          <cell r="AH63">
            <v>254</v>
          </cell>
          <cell r="AI63">
            <v>319</v>
          </cell>
          <cell r="AJ63">
            <v>233</v>
          </cell>
          <cell r="AK63">
            <v>249</v>
          </cell>
          <cell r="AL63">
            <v>249</v>
          </cell>
          <cell r="AM63">
            <v>214</v>
          </cell>
          <cell r="AN63">
            <v>208</v>
          </cell>
          <cell r="AO63">
            <v>192</v>
          </cell>
          <cell r="AP63">
            <v>194</v>
          </cell>
          <cell r="AQ63">
            <v>205</v>
          </cell>
          <cell r="AR63">
            <v>256</v>
          </cell>
          <cell r="AS63">
            <v>244</v>
          </cell>
          <cell r="AT63">
            <v>298</v>
          </cell>
          <cell r="AU63">
            <v>247</v>
          </cell>
          <cell r="AV63">
            <v>215</v>
          </cell>
          <cell r="AW63">
            <v>248</v>
          </cell>
          <cell r="AX63">
            <v>257</v>
          </cell>
          <cell r="AY63">
            <v>207</v>
          </cell>
          <cell r="AZ63">
            <v>283</v>
          </cell>
          <cell r="BA63">
            <v>258</v>
          </cell>
          <cell r="BB63">
            <v>255</v>
          </cell>
          <cell r="BC63">
            <v>195</v>
          </cell>
          <cell r="BD63">
            <v>256</v>
          </cell>
          <cell r="BE63">
            <v>280</v>
          </cell>
          <cell r="BF63">
            <v>309</v>
          </cell>
          <cell r="BG63">
            <v>267</v>
          </cell>
          <cell r="BH63">
            <v>277</v>
          </cell>
          <cell r="BI63">
            <v>200</v>
          </cell>
          <cell r="BJ63">
            <v>280</v>
          </cell>
          <cell r="BK63">
            <v>281</v>
          </cell>
          <cell r="BL63">
            <v>322</v>
          </cell>
          <cell r="BM63">
            <v>350</v>
          </cell>
          <cell r="BN63">
            <v>260</v>
          </cell>
          <cell r="BO63">
            <v>311</v>
          </cell>
          <cell r="BP63">
            <v>314</v>
          </cell>
          <cell r="BQ63">
            <v>250</v>
          </cell>
          <cell r="BR63">
            <v>283</v>
          </cell>
          <cell r="BS63">
            <v>234</v>
          </cell>
          <cell r="BT63">
            <v>246</v>
          </cell>
          <cell r="BU63">
            <v>246</v>
          </cell>
          <cell r="BV63">
            <v>288</v>
          </cell>
          <cell r="BW63">
            <v>263</v>
          </cell>
          <cell r="BX63">
            <v>227</v>
          </cell>
          <cell r="BY63">
            <v>276</v>
          </cell>
          <cell r="BZ63">
            <v>250</v>
          </cell>
          <cell r="CA63">
            <v>240</v>
          </cell>
          <cell r="CB63">
            <v>283</v>
          </cell>
          <cell r="CC63">
            <v>235</v>
          </cell>
          <cell r="CD63">
            <v>220</v>
          </cell>
          <cell r="CE63">
            <v>293</v>
          </cell>
          <cell r="CF63">
            <v>334</v>
          </cell>
          <cell r="CG63">
            <v>269</v>
          </cell>
          <cell r="CH63">
            <v>225</v>
          </cell>
          <cell r="CI63">
            <v>239</v>
          </cell>
          <cell r="CJ63">
            <v>264</v>
          </cell>
          <cell r="CK63">
            <v>233</v>
          </cell>
          <cell r="CL63">
            <v>213</v>
          </cell>
          <cell r="CM63">
            <v>147</v>
          </cell>
          <cell r="CN63">
            <v>175</v>
          </cell>
        </row>
        <row r="64">
          <cell r="C64" t="str">
            <v>Second Circuit</v>
          </cell>
          <cell r="D64">
            <v>109</v>
          </cell>
          <cell r="E64">
            <v>75</v>
          </cell>
          <cell r="F64">
            <v>59</v>
          </cell>
          <cell r="G64">
            <v>94</v>
          </cell>
          <cell r="H64">
            <v>113</v>
          </cell>
          <cell r="I64">
            <v>91</v>
          </cell>
          <cell r="J64">
            <v>138</v>
          </cell>
          <cell r="K64">
            <v>64</v>
          </cell>
          <cell r="L64">
            <v>82</v>
          </cell>
          <cell r="M64">
            <v>60</v>
          </cell>
          <cell r="N64">
            <v>77</v>
          </cell>
          <cell r="O64">
            <v>101</v>
          </cell>
          <cell r="P64">
            <v>93</v>
          </cell>
          <cell r="Q64">
            <v>109</v>
          </cell>
          <cell r="R64">
            <v>88</v>
          </cell>
          <cell r="S64">
            <v>69</v>
          </cell>
          <cell r="T64">
            <v>89</v>
          </cell>
          <cell r="U64">
            <v>72</v>
          </cell>
          <cell r="V64">
            <v>98</v>
          </cell>
          <cell r="W64">
            <v>96</v>
          </cell>
          <cell r="X64">
            <v>80</v>
          </cell>
          <cell r="Y64">
            <v>103</v>
          </cell>
          <cell r="Z64">
            <v>137</v>
          </cell>
          <cell r="AA64">
            <v>87</v>
          </cell>
          <cell r="AB64">
            <v>80</v>
          </cell>
          <cell r="AC64">
            <v>93</v>
          </cell>
          <cell r="AD64">
            <v>54</v>
          </cell>
          <cell r="AE64">
            <v>56</v>
          </cell>
          <cell r="AF64">
            <v>59</v>
          </cell>
          <cell r="AG64">
            <v>67</v>
          </cell>
          <cell r="AH64">
            <v>97</v>
          </cell>
          <cell r="AI64">
            <v>99</v>
          </cell>
          <cell r="AJ64">
            <v>96</v>
          </cell>
          <cell r="AK64">
            <v>83</v>
          </cell>
          <cell r="AL64">
            <v>58</v>
          </cell>
          <cell r="AM64">
            <v>94</v>
          </cell>
          <cell r="AN64">
            <v>64</v>
          </cell>
          <cell r="AO64">
            <v>77</v>
          </cell>
          <cell r="AP64">
            <v>56</v>
          </cell>
          <cell r="AQ64">
            <v>74</v>
          </cell>
          <cell r="AR64">
            <v>80</v>
          </cell>
          <cell r="AS64">
            <v>76</v>
          </cell>
          <cell r="AT64">
            <v>77</v>
          </cell>
          <cell r="AU64">
            <v>81</v>
          </cell>
          <cell r="AV64">
            <v>78</v>
          </cell>
          <cell r="AW64">
            <v>117</v>
          </cell>
          <cell r="AX64">
            <v>95</v>
          </cell>
          <cell r="AY64">
            <v>84</v>
          </cell>
          <cell r="AZ64">
            <v>89</v>
          </cell>
          <cell r="BA64">
            <v>129</v>
          </cell>
          <cell r="BB64">
            <v>89</v>
          </cell>
          <cell r="BC64">
            <v>94</v>
          </cell>
          <cell r="BD64">
            <v>57</v>
          </cell>
          <cell r="BE64">
            <v>83</v>
          </cell>
          <cell r="BF64">
            <v>92</v>
          </cell>
          <cell r="BG64">
            <v>88</v>
          </cell>
          <cell r="BH64">
            <v>119</v>
          </cell>
          <cell r="BI64">
            <v>78</v>
          </cell>
          <cell r="BJ64">
            <v>98</v>
          </cell>
          <cell r="BK64">
            <v>110</v>
          </cell>
          <cell r="BL64">
            <v>82</v>
          </cell>
          <cell r="BM64">
            <v>102</v>
          </cell>
          <cell r="BN64">
            <v>64</v>
          </cell>
          <cell r="BO64">
            <v>87</v>
          </cell>
          <cell r="BP64">
            <v>106</v>
          </cell>
          <cell r="BQ64">
            <v>89</v>
          </cell>
          <cell r="BR64">
            <v>98</v>
          </cell>
          <cell r="BS64">
            <v>79</v>
          </cell>
          <cell r="BT64">
            <v>89</v>
          </cell>
          <cell r="BU64">
            <v>53</v>
          </cell>
          <cell r="BV64">
            <v>53</v>
          </cell>
          <cell r="BW64">
            <v>82</v>
          </cell>
          <cell r="BX64">
            <v>72</v>
          </cell>
          <cell r="BY64">
            <v>73</v>
          </cell>
          <cell r="BZ64">
            <v>59</v>
          </cell>
          <cell r="CA64">
            <v>46</v>
          </cell>
          <cell r="CB64">
            <v>69</v>
          </cell>
          <cell r="CC64">
            <v>71</v>
          </cell>
          <cell r="CD64">
            <v>81</v>
          </cell>
          <cell r="CE64">
            <v>70</v>
          </cell>
          <cell r="CF64">
            <v>97</v>
          </cell>
          <cell r="CG64">
            <v>100</v>
          </cell>
          <cell r="CH64">
            <v>74</v>
          </cell>
          <cell r="CI64">
            <v>83</v>
          </cell>
          <cell r="CJ64">
            <v>89</v>
          </cell>
          <cell r="CK64">
            <v>60</v>
          </cell>
          <cell r="CL64">
            <v>70</v>
          </cell>
          <cell r="CM64">
            <v>49</v>
          </cell>
          <cell r="CN64">
            <v>61</v>
          </cell>
        </row>
        <row r="65">
          <cell r="C65" t="str">
            <v>Third Circuit</v>
          </cell>
          <cell r="D65">
            <v>67</v>
          </cell>
          <cell r="E65">
            <v>76</v>
          </cell>
          <cell r="F65">
            <v>79</v>
          </cell>
          <cell r="G65">
            <v>61</v>
          </cell>
          <cell r="H65">
            <v>79</v>
          </cell>
          <cell r="I65">
            <v>57</v>
          </cell>
          <cell r="J65">
            <v>83</v>
          </cell>
          <cell r="K65">
            <v>69</v>
          </cell>
          <cell r="L65">
            <v>67</v>
          </cell>
          <cell r="M65">
            <v>70</v>
          </cell>
          <cell r="N65">
            <v>68</v>
          </cell>
          <cell r="O65">
            <v>61</v>
          </cell>
          <cell r="P65">
            <v>47</v>
          </cell>
          <cell r="Q65">
            <v>60</v>
          </cell>
          <cell r="R65">
            <v>46</v>
          </cell>
          <cell r="S65">
            <v>64</v>
          </cell>
          <cell r="T65">
            <v>65</v>
          </cell>
          <cell r="U65">
            <v>38</v>
          </cell>
          <cell r="V65">
            <v>70</v>
          </cell>
          <cell r="W65">
            <v>59</v>
          </cell>
          <cell r="X65">
            <v>83</v>
          </cell>
          <cell r="Y65">
            <v>54</v>
          </cell>
          <cell r="Z65">
            <v>53</v>
          </cell>
          <cell r="AA65">
            <v>35</v>
          </cell>
          <cell r="AB65">
            <v>70</v>
          </cell>
          <cell r="AC65">
            <v>48</v>
          </cell>
          <cell r="AD65">
            <v>50</v>
          </cell>
          <cell r="AE65">
            <v>61</v>
          </cell>
          <cell r="AF65">
            <v>60</v>
          </cell>
          <cell r="AG65">
            <v>54</v>
          </cell>
          <cell r="AH65">
            <v>65</v>
          </cell>
          <cell r="AI65">
            <v>78</v>
          </cell>
          <cell r="AJ65">
            <v>60</v>
          </cell>
          <cell r="AK65">
            <v>48</v>
          </cell>
          <cell r="AL65">
            <v>67</v>
          </cell>
          <cell r="AM65">
            <v>61</v>
          </cell>
          <cell r="AN65">
            <v>87</v>
          </cell>
          <cell r="AO65">
            <v>79</v>
          </cell>
          <cell r="AP65">
            <v>57</v>
          </cell>
          <cell r="AQ65">
            <v>46</v>
          </cell>
          <cell r="AR65">
            <v>78</v>
          </cell>
          <cell r="AS65">
            <v>76</v>
          </cell>
          <cell r="AT65">
            <v>71</v>
          </cell>
          <cell r="AU65">
            <v>92</v>
          </cell>
          <cell r="AV65">
            <v>56</v>
          </cell>
          <cell r="AW65">
            <v>77</v>
          </cell>
          <cell r="AX65">
            <v>71</v>
          </cell>
          <cell r="AY65">
            <v>70</v>
          </cell>
          <cell r="AZ65">
            <v>77</v>
          </cell>
          <cell r="BA65">
            <v>99</v>
          </cell>
          <cell r="BB65">
            <v>67</v>
          </cell>
          <cell r="BC65">
            <v>60</v>
          </cell>
          <cell r="BD65">
            <v>46</v>
          </cell>
          <cell r="BE65">
            <v>49</v>
          </cell>
          <cell r="BF65">
            <v>78</v>
          </cell>
          <cell r="BG65">
            <v>78</v>
          </cell>
          <cell r="BH65">
            <v>79</v>
          </cell>
          <cell r="BI65">
            <v>57</v>
          </cell>
          <cell r="BJ65">
            <v>77</v>
          </cell>
          <cell r="BK65">
            <v>84</v>
          </cell>
          <cell r="BL65">
            <v>103</v>
          </cell>
          <cell r="BM65">
            <v>89</v>
          </cell>
          <cell r="BN65">
            <v>70</v>
          </cell>
          <cell r="BO65">
            <v>53</v>
          </cell>
          <cell r="BP65">
            <v>90</v>
          </cell>
          <cell r="BQ65">
            <v>60</v>
          </cell>
          <cell r="BR65">
            <v>82</v>
          </cell>
          <cell r="BS65">
            <v>80</v>
          </cell>
          <cell r="BT65">
            <v>75</v>
          </cell>
          <cell r="BU65">
            <v>74</v>
          </cell>
          <cell r="BV65">
            <v>64</v>
          </cell>
          <cell r="BW65">
            <v>77</v>
          </cell>
          <cell r="BX65">
            <v>47</v>
          </cell>
          <cell r="BY65">
            <v>84</v>
          </cell>
          <cell r="BZ65">
            <v>69</v>
          </cell>
          <cell r="CA65">
            <v>55</v>
          </cell>
          <cell r="CB65">
            <v>46</v>
          </cell>
          <cell r="CC65">
            <v>53</v>
          </cell>
          <cell r="CD65">
            <v>53</v>
          </cell>
          <cell r="CE65">
            <v>74</v>
          </cell>
          <cell r="CF65">
            <v>54</v>
          </cell>
          <cell r="CG65">
            <v>47</v>
          </cell>
          <cell r="CH65">
            <v>96</v>
          </cell>
          <cell r="CI65">
            <v>52</v>
          </cell>
          <cell r="CJ65">
            <v>77</v>
          </cell>
          <cell r="CK65">
            <v>59</v>
          </cell>
          <cell r="CL65">
            <v>68</v>
          </cell>
          <cell r="CM65">
            <v>49</v>
          </cell>
          <cell r="CN65">
            <v>60</v>
          </cell>
        </row>
        <row r="66">
          <cell r="C66" t="str">
            <v>Fourth Circuit</v>
          </cell>
          <cell r="D66">
            <v>390</v>
          </cell>
          <cell r="E66">
            <v>371</v>
          </cell>
          <cell r="F66">
            <v>367</v>
          </cell>
          <cell r="G66">
            <v>365</v>
          </cell>
          <cell r="H66">
            <v>382</v>
          </cell>
          <cell r="I66">
            <v>363</v>
          </cell>
          <cell r="J66">
            <v>378</v>
          </cell>
          <cell r="K66">
            <v>423</v>
          </cell>
          <cell r="L66">
            <v>428</v>
          </cell>
          <cell r="M66">
            <v>396</v>
          </cell>
          <cell r="N66">
            <v>382</v>
          </cell>
          <cell r="O66">
            <v>354</v>
          </cell>
          <cell r="P66">
            <v>376</v>
          </cell>
          <cell r="Q66">
            <v>371</v>
          </cell>
          <cell r="R66">
            <v>294</v>
          </cell>
          <cell r="S66">
            <v>357</v>
          </cell>
          <cell r="T66">
            <v>368</v>
          </cell>
          <cell r="U66">
            <v>230</v>
          </cell>
          <cell r="V66">
            <v>283</v>
          </cell>
          <cell r="W66">
            <v>345</v>
          </cell>
          <cell r="X66">
            <v>327</v>
          </cell>
          <cell r="Y66">
            <v>269</v>
          </cell>
          <cell r="Z66">
            <v>390</v>
          </cell>
          <cell r="AA66">
            <v>283</v>
          </cell>
          <cell r="AB66">
            <v>343</v>
          </cell>
          <cell r="AC66">
            <v>298</v>
          </cell>
          <cell r="AD66">
            <v>284</v>
          </cell>
          <cell r="AE66">
            <v>265</v>
          </cell>
          <cell r="AF66">
            <v>304</v>
          </cell>
          <cell r="AG66">
            <v>272</v>
          </cell>
          <cell r="AH66">
            <v>352</v>
          </cell>
          <cell r="AI66">
            <v>285</v>
          </cell>
          <cell r="AJ66">
            <v>267</v>
          </cell>
          <cell r="AK66">
            <v>257</v>
          </cell>
          <cell r="AL66">
            <v>254</v>
          </cell>
          <cell r="AM66">
            <v>323</v>
          </cell>
          <cell r="AN66">
            <v>272</v>
          </cell>
          <cell r="AO66">
            <v>318</v>
          </cell>
          <cell r="AP66">
            <v>274</v>
          </cell>
          <cell r="AQ66">
            <v>292</v>
          </cell>
          <cell r="AR66">
            <v>393</v>
          </cell>
          <cell r="AS66">
            <v>313</v>
          </cell>
          <cell r="AT66">
            <v>432</v>
          </cell>
          <cell r="AU66">
            <v>368</v>
          </cell>
          <cell r="AV66">
            <v>351</v>
          </cell>
          <cell r="AW66">
            <v>341</v>
          </cell>
          <cell r="AX66">
            <v>323</v>
          </cell>
          <cell r="AY66">
            <v>372</v>
          </cell>
          <cell r="AZ66">
            <v>376</v>
          </cell>
          <cell r="BA66">
            <v>385</v>
          </cell>
          <cell r="BB66">
            <v>282</v>
          </cell>
          <cell r="BC66">
            <v>280</v>
          </cell>
          <cell r="BD66">
            <v>315</v>
          </cell>
          <cell r="BE66">
            <v>274</v>
          </cell>
          <cell r="BF66">
            <v>399</v>
          </cell>
          <cell r="BG66">
            <v>424</v>
          </cell>
          <cell r="BH66">
            <v>390</v>
          </cell>
          <cell r="BI66">
            <v>302</v>
          </cell>
          <cell r="BJ66">
            <v>349</v>
          </cell>
          <cell r="BK66">
            <v>344</v>
          </cell>
          <cell r="BL66">
            <v>307</v>
          </cell>
          <cell r="BM66">
            <v>316</v>
          </cell>
          <cell r="BN66">
            <v>335</v>
          </cell>
          <cell r="BO66">
            <v>276</v>
          </cell>
          <cell r="BP66">
            <v>345</v>
          </cell>
          <cell r="BQ66">
            <v>367</v>
          </cell>
          <cell r="BR66">
            <v>418</v>
          </cell>
          <cell r="BS66">
            <v>333</v>
          </cell>
          <cell r="BT66">
            <v>367</v>
          </cell>
          <cell r="BU66">
            <v>250</v>
          </cell>
          <cell r="BV66">
            <v>357</v>
          </cell>
          <cell r="BW66">
            <v>373</v>
          </cell>
          <cell r="BX66">
            <v>333</v>
          </cell>
          <cell r="BY66">
            <v>303</v>
          </cell>
          <cell r="BZ66">
            <v>318</v>
          </cell>
          <cell r="CA66">
            <v>332</v>
          </cell>
          <cell r="CB66">
            <v>368</v>
          </cell>
          <cell r="CC66">
            <v>296</v>
          </cell>
          <cell r="CD66">
            <v>282</v>
          </cell>
          <cell r="CE66">
            <v>316</v>
          </cell>
          <cell r="CF66">
            <v>363</v>
          </cell>
          <cell r="CG66">
            <v>297</v>
          </cell>
          <cell r="CH66">
            <v>296</v>
          </cell>
          <cell r="CI66">
            <v>365</v>
          </cell>
          <cell r="CJ66">
            <v>306</v>
          </cell>
          <cell r="CK66">
            <v>401</v>
          </cell>
          <cell r="CL66">
            <v>367</v>
          </cell>
          <cell r="CM66">
            <v>304</v>
          </cell>
          <cell r="CN66">
            <v>305</v>
          </cell>
        </row>
        <row r="67">
          <cell r="C67" t="str">
            <v>Fifth Circuit</v>
          </cell>
          <cell r="D67">
            <v>347</v>
          </cell>
          <cell r="E67">
            <v>367</v>
          </cell>
          <cell r="F67">
            <v>347</v>
          </cell>
          <cell r="G67">
            <v>339</v>
          </cell>
          <cell r="H67">
            <v>392</v>
          </cell>
          <cell r="I67">
            <v>347</v>
          </cell>
          <cell r="J67">
            <v>404</v>
          </cell>
          <cell r="K67">
            <v>398</v>
          </cell>
          <cell r="L67">
            <v>406</v>
          </cell>
          <cell r="M67">
            <v>422</v>
          </cell>
          <cell r="N67">
            <v>368</v>
          </cell>
          <cell r="O67">
            <v>386</v>
          </cell>
          <cell r="P67">
            <v>381</v>
          </cell>
          <cell r="Q67">
            <v>394</v>
          </cell>
          <cell r="R67">
            <v>297</v>
          </cell>
          <cell r="S67">
            <v>320</v>
          </cell>
          <cell r="T67">
            <v>384</v>
          </cell>
          <cell r="U67">
            <v>355</v>
          </cell>
          <cell r="V67">
            <v>347</v>
          </cell>
          <cell r="W67">
            <v>386</v>
          </cell>
          <cell r="X67">
            <v>345</v>
          </cell>
          <cell r="Y67">
            <v>378</v>
          </cell>
          <cell r="Z67">
            <v>354</v>
          </cell>
          <cell r="AA67">
            <v>333</v>
          </cell>
          <cell r="AB67">
            <v>311</v>
          </cell>
          <cell r="AC67">
            <v>277</v>
          </cell>
          <cell r="AD67">
            <v>289</v>
          </cell>
          <cell r="AE67">
            <v>295</v>
          </cell>
          <cell r="AF67">
            <v>286</v>
          </cell>
          <cell r="AG67">
            <v>317</v>
          </cell>
          <cell r="AH67">
            <v>310</v>
          </cell>
          <cell r="AI67">
            <v>317</v>
          </cell>
          <cell r="AJ67">
            <v>328</v>
          </cell>
          <cell r="AK67">
            <v>338</v>
          </cell>
          <cell r="AL67">
            <v>349</v>
          </cell>
          <cell r="AM67">
            <v>346</v>
          </cell>
          <cell r="AN67">
            <v>311</v>
          </cell>
          <cell r="AO67">
            <v>295</v>
          </cell>
          <cell r="AP67">
            <v>265</v>
          </cell>
          <cell r="AQ67">
            <v>281</v>
          </cell>
          <cell r="AR67">
            <v>238</v>
          </cell>
          <cell r="AS67">
            <v>242</v>
          </cell>
          <cell r="AT67">
            <v>317</v>
          </cell>
          <cell r="AU67">
            <v>329</v>
          </cell>
          <cell r="AV67">
            <v>297</v>
          </cell>
          <cell r="AW67">
            <v>304</v>
          </cell>
          <cell r="AX67">
            <v>272</v>
          </cell>
          <cell r="AY67">
            <v>319</v>
          </cell>
          <cell r="AZ67">
            <v>242</v>
          </cell>
          <cell r="BA67">
            <v>253</v>
          </cell>
          <cell r="BB67">
            <v>264</v>
          </cell>
          <cell r="BC67">
            <v>218</v>
          </cell>
          <cell r="BD67">
            <v>248</v>
          </cell>
          <cell r="BE67">
            <v>266</v>
          </cell>
          <cell r="BF67">
            <v>341</v>
          </cell>
          <cell r="BG67">
            <v>330</v>
          </cell>
          <cell r="BH67">
            <v>303</v>
          </cell>
          <cell r="BI67">
            <v>250</v>
          </cell>
          <cell r="BJ67">
            <v>246</v>
          </cell>
          <cell r="BK67">
            <v>362</v>
          </cell>
          <cell r="BL67">
            <v>284</v>
          </cell>
          <cell r="BM67">
            <v>318</v>
          </cell>
          <cell r="BN67">
            <v>309</v>
          </cell>
          <cell r="BO67">
            <v>270</v>
          </cell>
          <cell r="BP67">
            <v>351</v>
          </cell>
          <cell r="BQ67">
            <v>321</v>
          </cell>
          <cell r="BR67">
            <v>306</v>
          </cell>
          <cell r="BS67">
            <v>336</v>
          </cell>
          <cell r="BT67">
            <v>330</v>
          </cell>
          <cell r="BU67">
            <v>264</v>
          </cell>
          <cell r="BV67">
            <v>330</v>
          </cell>
          <cell r="BW67">
            <v>334</v>
          </cell>
          <cell r="BX67">
            <v>285</v>
          </cell>
          <cell r="BY67">
            <v>311</v>
          </cell>
          <cell r="BZ67">
            <v>264</v>
          </cell>
          <cell r="CA67">
            <v>234</v>
          </cell>
          <cell r="CB67">
            <v>321</v>
          </cell>
          <cell r="CC67">
            <v>281</v>
          </cell>
          <cell r="CD67">
            <v>292</v>
          </cell>
          <cell r="CE67">
            <v>307</v>
          </cell>
          <cell r="CF67">
            <v>271</v>
          </cell>
          <cell r="CG67">
            <v>179</v>
          </cell>
          <cell r="CH67">
            <v>209</v>
          </cell>
          <cell r="CI67">
            <v>300</v>
          </cell>
          <cell r="CJ67">
            <v>236</v>
          </cell>
          <cell r="CK67">
            <v>248</v>
          </cell>
          <cell r="CL67">
            <v>221</v>
          </cell>
          <cell r="CM67">
            <v>162</v>
          </cell>
          <cell r="CN67">
            <v>185</v>
          </cell>
        </row>
        <row r="68">
          <cell r="C68" t="str">
            <v>Sixth Circuit</v>
          </cell>
          <cell r="D68">
            <v>360</v>
          </cell>
          <cell r="E68">
            <v>354</v>
          </cell>
          <cell r="F68">
            <v>329</v>
          </cell>
          <cell r="G68">
            <v>292</v>
          </cell>
          <cell r="H68">
            <v>357</v>
          </cell>
          <cell r="I68">
            <v>310</v>
          </cell>
          <cell r="J68">
            <v>337</v>
          </cell>
          <cell r="K68">
            <v>368</v>
          </cell>
          <cell r="L68">
            <v>399</v>
          </cell>
          <cell r="M68">
            <v>345</v>
          </cell>
          <cell r="N68">
            <v>372</v>
          </cell>
          <cell r="O68">
            <v>331</v>
          </cell>
          <cell r="P68">
            <v>370</v>
          </cell>
          <cell r="Q68">
            <v>453</v>
          </cell>
          <cell r="R68">
            <v>319</v>
          </cell>
          <cell r="S68">
            <v>301</v>
          </cell>
          <cell r="T68">
            <v>317</v>
          </cell>
          <cell r="U68">
            <v>335</v>
          </cell>
          <cell r="V68">
            <v>398</v>
          </cell>
          <cell r="W68">
            <v>398</v>
          </cell>
          <cell r="X68">
            <v>385</v>
          </cell>
          <cell r="Y68">
            <v>313</v>
          </cell>
          <cell r="Z68">
            <v>363</v>
          </cell>
          <cell r="AA68">
            <v>337</v>
          </cell>
          <cell r="AB68">
            <v>392</v>
          </cell>
          <cell r="AC68">
            <v>381</v>
          </cell>
          <cell r="AD68">
            <v>349</v>
          </cell>
          <cell r="AE68">
            <v>292</v>
          </cell>
          <cell r="AF68">
            <v>344</v>
          </cell>
          <cell r="AG68">
            <v>339</v>
          </cell>
          <cell r="AH68">
            <v>410</v>
          </cell>
          <cell r="AI68">
            <v>397</v>
          </cell>
          <cell r="AJ68">
            <v>344</v>
          </cell>
          <cell r="AK68">
            <v>386</v>
          </cell>
          <cell r="AL68">
            <v>374</v>
          </cell>
          <cell r="AM68">
            <v>347</v>
          </cell>
          <cell r="AN68">
            <v>399</v>
          </cell>
          <cell r="AO68">
            <v>384</v>
          </cell>
          <cell r="AP68">
            <v>400</v>
          </cell>
          <cell r="AQ68">
            <v>377</v>
          </cell>
          <cell r="AR68">
            <v>474</v>
          </cell>
          <cell r="AS68">
            <v>418</v>
          </cell>
          <cell r="AT68">
            <v>539</v>
          </cell>
          <cell r="AU68">
            <v>512</v>
          </cell>
          <cell r="AV68">
            <v>540</v>
          </cell>
          <cell r="AW68">
            <v>435</v>
          </cell>
          <cell r="AX68">
            <v>424</v>
          </cell>
          <cell r="AY68">
            <v>483</v>
          </cell>
          <cell r="AZ68">
            <v>450</v>
          </cell>
          <cell r="BA68">
            <v>465</v>
          </cell>
          <cell r="BB68">
            <v>395</v>
          </cell>
          <cell r="BC68">
            <v>382</v>
          </cell>
          <cell r="BD68">
            <v>400</v>
          </cell>
          <cell r="BE68">
            <v>499</v>
          </cell>
          <cell r="BF68">
            <v>521</v>
          </cell>
          <cell r="BG68">
            <v>442</v>
          </cell>
          <cell r="BH68">
            <v>507</v>
          </cell>
          <cell r="BI68">
            <v>428</v>
          </cell>
          <cell r="BJ68">
            <v>484</v>
          </cell>
          <cell r="BK68">
            <v>519</v>
          </cell>
          <cell r="BL68">
            <v>509</v>
          </cell>
          <cell r="BM68">
            <v>455</v>
          </cell>
          <cell r="BN68">
            <v>465</v>
          </cell>
          <cell r="BO68">
            <v>446</v>
          </cell>
          <cell r="BP68">
            <v>477</v>
          </cell>
          <cell r="BQ68">
            <v>491</v>
          </cell>
          <cell r="BR68">
            <v>527</v>
          </cell>
          <cell r="BS68">
            <v>541</v>
          </cell>
          <cell r="BT68">
            <v>551</v>
          </cell>
          <cell r="BU68">
            <v>484</v>
          </cell>
          <cell r="BV68">
            <v>461</v>
          </cell>
          <cell r="BW68">
            <v>537</v>
          </cell>
          <cell r="BX68">
            <v>442</v>
          </cell>
          <cell r="BY68">
            <v>440</v>
          </cell>
          <cell r="BZ68">
            <v>405</v>
          </cell>
          <cell r="CA68">
            <v>421</v>
          </cell>
          <cell r="CB68">
            <v>497</v>
          </cell>
          <cell r="CC68">
            <v>409</v>
          </cell>
          <cell r="CD68">
            <v>385</v>
          </cell>
          <cell r="CE68">
            <v>456</v>
          </cell>
          <cell r="CF68">
            <v>496</v>
          </cell>
          <cell r="CG68">
            <v>392</v>
          </cell>
          <cell r="CH68">
            <v>346</v>
          </cell>
          <cell r="CI68">
            <v>438</v>
          </cell>
          <cell r="CJ68">
            <v>369</v>
          </cell>
          <cell r="CK68">
            <v>453</v>
          </cell>
          <cell r="CL68">
            <v>379</v>
          </cell>
          <cell r="CM68">
            <v>378</v>
          </cell>
          <cell r="CN68">
            <v>432</v>
          </cell>
        </row>
        <row r="69">
          <cell r="C69" t="str">
            <v>Seventh Circuit</v>
          </cell>
          <cell r="D69">
            <v>162</v>
          </cell>
          <cell r="E69">
            <v>215</v>
          </cell>
          <cell r="F69">
            <v>150</v>
          </cell>
          <cell r="G69">
            <v>207</v>
          </cell>
          <cell r="H69">
            <v>230</v>
          </cell>
          <cell r="I69">
            <v>179</v>
          </cell>
          <cell r="J69">
            <v>217</v>
          </cell>
          <cell r="K69">
            <v>173</v>
          </cell>
          <cell r="L69">
            <v>156</v>
          </cell>
          <cell r="M69">
            <v>148</v>
          </cell>
          <cell r="N69">
            <v>168</v>
          </cell>
          <cell r="O69">
            <v>164</v>
          </cell>
          <cell r="P69">
            <v>189</v>
          </cell>
          <cell r="Q69">
            <v>179</v>
          </cell>
          <cell r="R69">
            <v>155</v>
          </cell>
          <cell r="S69">
            <v>156</v>
          </cell>
          <cell r="T69">
            <v>179</v>
          </cell>
          <cell r="U69">
            <v>160</v>
          </cell>
          <cell r="V69">
            <v>178</v>
          </cell>
          <cell r="W69">
            <v>187</v>
          </cell>
          <cell r="X69">
            <v>159</v>
          </cell>
          <cell r="Y69">
            <v>142</v>
          </cell>
          <cell r="Z69">
            <v>138</v>
          </cell>
          <cell r="AA69">
            <v>161</v>
          </cell>
          <cell r="AB69">
            <v>156</v>
          </cell>
          <cell r="AC69">
            <v>181</v>
          </cell>
          <cell r="AD69">
            <v>132</v>
          </cell>
          <cell r="AE69">
            <v>125</v>
          </cell>
          <cell r="AF69">
            <v>143</v>
          </cell>
          <cell r="AG69">
            <v>151</v>
          </cell>
          <cell r="AH69">
            <v>157</v>
          </cell>
          <cell r="AI69">
            <v>173</v>
          </cell>
          <cell r="AJ69">
            <v>186</v>
          </cell>
          <cell r="AK69">
            <v>150</v>
          </cell>
          <cell r="AL69">
            <v>147</v>
          </cell>
          <cell r="AM69">
            <v>177</v>
          </cell>
          <cell r="AN69">
            <v>141</v>
          </cell>
          <cell r="AO69">
            <v>170</v>
          </cell>
          <cell r="AP69">
            <v>210</v>
          </cell>
          <cell r="AQ69">
            <v>162</v>
          </cell>
          <cell r="AR69">
            <v>203</v>
          </cell>
          <cell r="AS69">
            <v>163</v>
          </cell>
          <cell r="AT69">
            <v>217</v>
          </cell>
          <cell r="AU69">
            <v>224</v>
          </cell>
          <cell r="AV69">
            <v>214</v>
          </cell>
          <cell r="AW69">
            <v>196</v>
          </cell>
          <cell r="AX69">
            <v>218</v>
          </cell>
          <cell r="AY69">
            <v>184</v>
          </cell>
          <cell r="AZ69">
            <v>183</v>
          </cell>
          <cell r="BA69">
            <v>191</v>
          </cell>
          <cell r="BB69">
            <v>166</v>
          </cell>
          <cell r="BC69">
            <v>208</v>
          </cell>
          <cell r="BD69">
            <v>169</v>
          </cell>
          <cell r="BE69">
            <v>189</v>
          </cell>
          <cell r="BF69">
            <v>232</v>
          </cell>
          <cell r="BG69">
            <v>228</v>
          </cell>
          <cell r="BH69">
            <v>281</v>
          </cell>
          <cell r="BI69">
            <v>197</v>
          </cell>
          <cell r="BJ69">
            <v>244</v>
          </cell>
          <cell r="BK69">
            <v>271</v>
          </cell>
          <cell r="BL69">
            <v>276</v>
          </cell>
          <cell r="BM69">
            <v>202</v>
          </cell>
          <cell r="BN69">
            <v>266</v>
          </cell>
          <cell r="BO69">
            <v>249</v>
          </cell>
          <cell r="BP69">
            <v>230</v>
          </cell>
          <cell r="BQ69">
            <v>265</v>
          </cell>
          <cell r="BR69">
            <v>273</v>
          </cell>
          <cell r="BS69">
            <v>315</v>
          </cell>
          <cell r="BT69">
            <v>204</v>
          </cell>
          <cell r="BU69">
            <v>277</v>
          </cell>
          <cell r="BV69">
            <v>258</v>
          </cell>
          <cell r="BW69">
            <v>226</v>
          </cell>
          <cell r="BX69">
            <v>255</v>
          </cell>
          <cell r="BY69">
            <v>231</v>
          </cell>
          <cell r="BZ69">
            <v>190</v>
          </cell>
          <cell r="CA69">
            <v>189</v>
          </cell>
          <cell r="CB69">
            <v>206</v>
          </cell>
          <cell r="CC69">
            <v>215</v>
          </cell>
          <cell r="CD69">
            <v>218</v>
          </cell>
          <cell r="CE69">
            <v>226</v>
          </cell>
          <cell r="CF69">
            <v>204</v>
          </cell>
          <cell r="CG69">
            <v>221</v>
          </cell>
          <cell r="CH69">
            <v>176</v>
          </cell>
          <cell r="CI69">
            <v>171</v>
          </cell>
          <cell r="CJ69">
            <v>217</v>
          </cell>
          <cell r="CK69">
            <v>184</v>
          </cell>
          <cell r="CL69">
            <v>167</v>
          </cell>
          <cell r="CM69">
            <v>130</v>
          </cell>
          <cell r="CN69">
            <v>182</v>
          </cell>
        </row>
        <row r="70">
          <cell r="C70" t="str">
            <v>Eighth Circuit</v>
          </cell>
          <cell r="D70">
            <v>185</v>
          </cell>
          <cell r="E70">
            <v>153</v>
          </cell>
          <cell r="F70">
            <v>161</v>
          </cell>
          <cell r="G70">
            <v>133</v>
          </cell>
          <cell r="H70">
            <v>142</v>
          </cell>
          <cell r="I70">
            <v>161</v>
          </cell>
          <cell r="J70">
            <v>172</v>
          </cell>
          <cell r="K70">
            <v>177</v>
          </cell>
          <cell r="L70">
            <v>189</v>
          </cell>
          <cell r="M70">
            <v>127</v>
          </cell>
          <cell r="N70">
            <v>128</v>
          </cell>
          <cell r="O70">
            <v>142</v>
          </cell>
          <cell r="P70">
            <v>159</v>
          </cell>
          <cell r="Q70">
            <v>145</v>
          </cell>
          <cell r="R70">
            <v>75</v>
          </cell>
          <cell r="S70">
            <v>156</v>
          </cell>
          <cell r="T70">
            <v>161</v>
          </cell>
          <cell r="U70">
            <v>172</v>
          </cell>
          <cell r="V70">
            <v>168</v>
          </cell>
          <cell r="W70">
            <v>204</v>
          </cell>
          <cell r="X70">
            <v>144</v>
          </cell>
          <cell r="Y70">
            <v>172</v>
          </cell>
          <cell r="Z70">
            <v>151</v>
          </cell>
          <cell r="AA70">
            <v>170</v>
          </cell>
          <cell r="AB70">
            <v>178</v>
          </cell>
          <cell r="AC70">
            <v>183</v>
          </cell>
          <cell r="AD70">
            <v>131</v>
          </cell>
          <cell r="AE70">
            <v>146</v>
          </cell>
          <cell r="AF70">
            <v>187</v>
          </cell>
          <cell r="AG70">
            <v>173</v>
          </cell>
          <cell r="AH70">
            <v>220</v>
          </cell>
          <cell r="AI70">
            <v>176</v>
          </cell>
          <cell r="AJ70">
            <v>221</v>
          </cell>
          <cell r="AK70">
            <v>207</v>
          </cell>
          <cell r="AL70">
            <v>150</v>
          </cell>
          <cell r="AM70">
            <v>178</v>
          </cell>
          <cell r="AN70">
            <v>172</v>
          </cell>
          <cell r="AO70">
            <v>173</v>
          </cell>
          <cell r="AP70">
            <v>143</v>
          </cell>
          <cell r="AQ70">
            <v>149</v>
          </cell>
          <cell r="AR70">
            <v>169</v>
          </cell>
          <cell r="AS70">
            <v>130</v>
          </cell>
          <cell r="AT70">
            <v>143</v>
          </cell>
          <cell r="AU70">
            <v>155</v>
          </cell>
          <cell r="AV70">
            <v>141</v>
          </cell>
          <cell r="AW70">
            <v>162</v>
          </cell>
          <cell r="AX70">
            <v>193</v>
          </cell>
          <cell r="AY70">
            <v>162</v>
          </cell>
          <cell r="AZ70">
            <v>161</v>
          </cell>
          <cell r="BA70">
            <v>140</v>
          </cell>
          <cell r="BB70">
            <v>168</v>
          </cell>
          <cell r="BC70">
            <v>139</v>
          </cell>
          <cell r="BD70">
            <v>111</v>
          </cell>
          <cell r="BE70">
            <v>149</v>
          </cell>
          <cell r="BF70">
            <v>209</v>
          </cell>
          <cell r="BG70">
            <v>194</v>
          </cell>
          <cell r="BH70">
            <v>204</v>
          </cell>
          <cell r="BI70">
            <v>142</v>
          </cell>
          <cell r="BJ70">
            <v>129</v>
          </cell>
          <cell r="BK70">
            <v>159</v>
          </cell>
          <cell r="BL70">
            <v>154</v>
          </cell>
          <cell r="BM70">
            <v>141</v>
          </cell>
          <cell r="BN70">
            <v>159</v>
          </cell>
          <cell r="BO70">
            <v>134</v>
          </cell>
          <cell r="BP70">
            <v>145</v>
          </cell>
          <cell r="BQ70">
            <v>143</v>
          </cell>
          <cell r="BR70">
            <v>118</v>
          </cell>
          <cell r="BS70">
            <v>137</v>
          </cell>
          <cell r="BT70">
            <v>123</v>
          </cell>
          <cell r="BU70">
            <v>122</v>
          </cell>
          <cell r="BV70">
            <v>108</v>
          </cell>
          <cell r="BW70">
            <v>174</v>
          </cell>
          <cell r="BX70">
            <v>133</v>
          </cell>
          <cell r="BY70">
            <v>161</v>
          </cell>
          <cell r="BZ70">
            <v>101</v>
          </cell>
          <cell r="CA70">
            <v>137</v>
          </cell>
          <cell r="CB70">
            <v>148</v>
          </cell>
          <cell r="CC70">
            <v>128</v>
          </cell>
          <cell r="CD70">
            <v>147</v>
          </cell>
          <cell r="CE70">
            <v>137</v>
          </cell>
          <cell r="CF70">
            <v>130</v>
          </cell>
          <cell r="CG70">
            <v>140</v>
          </cell>
          <cell r="CH70">
            <v>124</v>
          </cell>
          <cell r="CI70">
            <v>130</v>
          </cell>
          <cell r="CJ70">
            <v>143</v>
          </cell>
          <cell r="CK70">
            <v>168</v>
          </cell>
          <cell r="CL70">
            <v>94</v>
          </cell>
          <cell r="CM70">
            <v>81</v>
          </cell>
          <cell r="CN70">
            <v>106</v>
          </cell>
        </row>
        <row r="71">
          <cell r="C71" t="str">
            <v>Ninth Circuit</v>
          </cell>
          <cell r="D71">
            <v>384</v>
          </cell>
          <cell r="E71">
            <v>426</v>
          </cell>
          <cell r="F71">
            <v>327</v>
          </cell>
          <cell r="G71">
            <v>315</v>
          </cell>
          <cell r="H71">
            <v>395</v>
          </cell>
          <cell r="I71">
            <v>333</v>
          </cell>
          <cell r="J71">
            <v>349</v>
          </cell>
          <cell r="K71">
            <v>356</v>
          </cell>
          <cell r="L71">
            <v>323</v>
          </cell>
          <cell r="M71">
            <v>313</v>
          </cell>
          <cell r="N71">
            <v>322</v>
          </cell>
          <cell r="O71">
            <v>331</v>
          </cell>
          <cell r="P71">
            <v>325</v>
          </cell>
          <cell r="Q71">
            <v>368</v>
          </cell>
          <cell r="R71">
            <v>312</v>
          </cell>
          <cell r="S71">
            <v>352</v>
          </cell>
          <cell r="T71">
            <v>365</v>
          </cell>
          <cell r="U71">
            <v>383</v>
          </cell>
          <cell r="V71">
            <v>426</v>
          </cell>
          <cell r="W71">
            <v>462</v>
          </cell>
          <cell r="X71">
            <v>378</v>
          </cell>
          <cell r="Y71">
            <v>308</v>
          </cell>
          <cell r="Z71">
            <v>430</v>
          </cell>
          <cell r="AA71">
            <v>346</v>
          </cell>
          <cell r="AB71">
            <v>400</v>
          </cell>
          <cell r="AC71">
            <v>317</v>
          </cell>
          <cell r="AD71">
            <v>310</v>
          </cell>
          <cell r="AE71">
            <v>360</v>
          </cell>
          <cell r="AF71">
            <v>382</v>
          </cell>
          <cell r="AG71">
            <v>407</v>
          </cell>
          <cell r="AH71">
            <v>409</v>
          </cell>
          <cell r="AI71">
            <v>394</v>
          </cell>
          <cell r="AJ71">
            <v>347</v>
          </cell>
          <cell r="AK71">
            <v>345</v>
          </cell>
          <cell r="AL71">
            <v>387</v>
          </cell>
          <cell r="AM71">
            <v>400</v>
          </cell>
          <cell r="AN71">
            <v>339</v>
          </cell>
          <cell r="AO71">
            <v>401</v>
          </cell>
          <cell r="AP71">
            <v>444</v>
          </cell>
          <cell r="AQ71">
            <v>375</v>
          </cell>
          <cell r="AR71">
            <v>447</v>
          </cell>
          <cell r="AS71">
            <v>397</v>
          </cell>
          <cell r="AT71">
            <v>446</v>
          </cell>
          <cell r="AU71">
            <v>555</v>
          </cell>
          <cell r="AV71">
            <v>538</v>
          </cell>
          <cell r="AW71">
            <v>436</v>
          </cell>
          <cell r="AX71">
            <v>429</v>
          </cell>
          <cell r="AY71">
            <v>448</v>
          </cell>
          <cell r="AZ71">
            <v>440</v>
          </cell>
          <cell r="BA71">
            <v>420</v>
          </cell>
          <cell r="BB71">
            <v>421</v>
          </cell>
          <cell r="BC71">
            <v>314</v>
          </cell>
          <cell r="BD71">
            <v>399</v>
          </cell>
          <cell r="BE71">
            <v>396</v>
          </cell>
          <cell r="BF71">
            <v>512</v>
          </cell>
          <cell r="BG71">
            <v>504</v>
          </cell>
          <cell r="BH71">
            <v>478</v>
          </cell>
          <cell r="BI71">
            <v>431</v>
          </cell>
          <cell r="BJ71">
            <v>433</v>
          </cell>
          <cell r="BK71">
            <v>440</v>
          </cell>
          <cell r="BL71">
            <v>419</v>
          </cell>
          <cell r="BM71">
            <v>395</v>
          </cell>
          <cell r="BN71">
            <v>409</v>
          </cell>
          <cell r="BO71">
            <v>363</v>
          </cell>
          <cell r="BP71">
            <v>352</v>
          </cell>
          <cell r="BQ71">
            <v>396</v>
          </cell>
          <cell r="BR71">
            <v>441</v>
          </cell>
          <cell r="BS71">
            <v>420</v>
          </cell>
          <cell r="BT71">
            <v>403</v>
          </cell>
          <cell r="BU71">
            <v>370</v>
          </cell>
          <cell r="BV71">
            <v>397</v>
          </cell>
          <cell r="BW71">
            <v>355</v>
          </cell>
          <cell r="BX71">
            <v>391</v>
          </cell>
          <cell r="BY71">
            <v>410</v>
          </cell>
          <cell r="BZ71">
            <v>378</v>
          </cell>
          <cell r="CA71">
            <v>411</v>
          </cell>
          <cell r="CB71">
            <v>384</v>
          </cell>
          <cell r="CC71">
            <v>333</v>
          </cell>
          <cell r="CD71">
            <v>296</v>
          </cell>
          <cell r="CE71">
            <v>383</v>
          </cell>
          <cell r="CF71">
            <v>359</v>
          </cell>
          <cell r="CG71">
            <v>300</v>
          </cell>
          <cell r="CH71">
            <v>358</v>
          </cell>
          <cell r="CI71">
            <v>324</v>
          </cell>
          <cell r="CJ71">
            <v>270</v>
          </cell>
          <cell r="CK71">
            <v>329</v>
          </cell>
          <cell r="CL71">
            <v>237</v>
          </cell>
          <cell r="CM71">
            <v>260</v>
          </cell>
          <cell r="CN71">
            <v>242</v>
          </cell>
        </row>
        <row r="72">
          <cell r="C72" t="str">
            <v>Tenth Circuit</v>
          </cell>
          <cell r="D72">
            <v>298</v>
          </cell>
          <cell r="E72">
            <v>287</v>
          </cell>
          <cell r="F72">
            <v>290</v>
          </cell>
          <cell r="G72">
            <v>287</v>
          </cell>
          <cell r="H72">
            <v>313</v>
          </cell>
          <cell r="I72">
            <v>262</v>
          </cell>
          <cell r="J72">
            <v>240</v>
          </cell>
          <cell r="K72">
            <v>250</v>
          </cell>
          <cell r="L72">
            <v>270</v>
          </cell>
          <cell r="M72">
            <v>204</v>
          </cell>
          <cell r="N72">
            <v>201</v>
          </cell>
          <cell r="O72">
            <v>191</v>
          </cell>
          <cell r="P72">
            <v>186</v>
          </cell>
          <cell r="Q72">
            <v>185</v>
          </cell>
          <cell r="R72">
            <v>197</v>
          </cell>
          <cell r="S72">
            <v>170</v>
          </cell>
          <cell r="T72">
            <v>213</v>
          </cell>
          <cell r="U72">
            <v>188</v>
          </cell>
          <cell r="V72">
            <v>182</v>
          </cell>
          <cell r="W72">
            <v>202</v>
          </cell>
          <cell r="X72">
            <v>263</v>
          </cell>
          <cell r="Y72">
            <v>196</v>
          </cell>
          <cell r="Z72">
            <v>232</v>
          </cell>
          <cell r="AA72">
            <v>238</v>
          </cell>
          <cell r="AB72">
            <v>196</v>
          </cell>
          <cell r="AC72">
            <v>161</v>
          </cell>
          <cell r="AD72">
            <v>147</v>
          </cell>
          <cell r="AE72">
            <v>181</v>
          </cell>
          <cell r="AF72">
            <v>193</v>
          </cell>
          <cell r="AG72">
            <v>204</v>
          </cell>
          <cell r="AH72">
            <v>245</v>
          </cell>
          <cell r="AI72">
            <v>234</v>
          </cell>
          <cell r="AJ72">
            <v>194</v>
          </cell>
          <cell r="AK72">
            <v>188</v>
          </cell>
          <cell r="AL72">
            <v>186</v>
          </cell>
          <cell r="AM72">
            <v>232</v>
          </cell>
          <cell r="AN72">
            <v>214</v>
          </cell>
          <cell r="AO72">
            <v>182</v>
          </cell>
          <cell r="AP72">
            <v>162</v>
          </cell>
          <cell r="AQ72">
            <v>147</v>
          </cell>
          <cell r="AR72">
            <v>178</v>
          </cell>
          <cell r="AS72">
            <v>147</v>
          </cell>
          <cell r="AT72">
            <v>167</v>
          </cell>
          <cell r="AU72">
            <v>206</v>
          </cell>
          <cell r="AV72">
            <v>232</v>
          </cell>
          <cell r="AW72">
            <v>197</v>
          </cell>
          <cell r="AX72">
            <v>133</v>
          </cell>
          <cell r="AY72">
            <v>217</v>
          </cell>
          <cell r="AZ72">
            <v>167</v>
          </cell>
          <cell r="BA72">
            <v>207</v>
          </cell>
          <cell r="BB72">
            <v>138</v>
          </cell>
          <cell r="BC72">
            <v>151</v>
          </cell>
          <cell r="BD72">
            <v>166</v>
          </cell>
          <cell r="BE72">
            <v>233</v>
          </cell>
          <cell r="BF72">
            <v>220</v>
          </cell>
          <cell r="BG72">
            <v>198</v>
          </cell>
          <cell r="BH72">
            <v>176</v>
          </cell>
          <cell r="BI72">
            <v>166</v>
          </cell>
          <cell r="BJ72">
            <v>150</v>
          </cell>
          <cell r="BK72">
            <v>161</v>
          </cell>
          <cell r="BL72">
            <v>192</v>
          </cell>
          <cell r="BM72">
            <v>166</v>
          </cell>
          <cell r="BN72">
            <v>133</v>
          </cell>
          <cell r="BO72">
            <v>134</v>
          </cell>
          <cell r="BP72">
            <v>196</v>
          </cell>
          <cell r="BQ72">
            <v>198</v>
          </cell>
          <cell r="BR72">
            <v>245</v>
          </cell>
          <cell r="BS72">
            <v>205</v>
          </cell>
          <cell r="BT72">
            <v>213</v>
          </cell>
          <cell r="BU72">
            <v>153</v>
          </cell>
          <cell r="BV72">
            <v>179</v>
          </cell>
          <cell r="BW72">
            <v>189</v>
          </cell>
          <cell r="BX72">
            <v>171</v>
          </cell>
          <cell r="BY72">
            <v>175</v>
          </cell>
          <cell r="BZ72">
            <v>122</v>
          </cell>
          <cell r="CA72">
            <v>150</v>
          </cell>
          <cell r="CB72">
            <v>182</v>
          </cell>
          <cell r="CC72">
            <v>159</v>
          </cell>
          <cell r="CD72">
            <v>157</v>
          </cell>
          <cell r="CE72">
            <v>170</v>
          </cell>
          <cell r="CF72">
            <v>164</v>
          </cell>
          <cell r="CG72">
            <v>138</v>
          </cell>
          <cell r="CH72">
            <v>186</v>
          </cell>
          <cell r="CI72">
            <v>146</v>
          </cell>
          <cell r="CJ72">
            <v>117</v>
          </cell>
          <cell r="CK72">
            <v>158</v>
          </cell>
          <cell r="CL72">
            <v>74</v>
          </cell>
          <cell r="CM72">
            <v>117</v>
          </cell>
          <cell r="CN72">
            <v>132</v>
          </cell>
        </row>
        <row r="73">
          <cell r="C73" t="str">
            <v>Eleventh Circuit</v>
          </cell>
          <cell r="D73">
            <v>357</v>
          </cell>
          <cell r="E73">
            <v>290</v>
          </cell>
          <cell r="F73">
            <v>279</v>
          </cell>
          <cell r="G73">
            <v>264</v>
          </cell>
          <cell r="H73">
            <v>312</v>
          </cell>
          <cell r="I73">
            <v>364</v>
          </cell>
          <cell r="J73">
            <v>352</v>
          </cell>
          <cell r="K73">
            <v>374</v>
          </cell>
          <cell r="L73">
            <v>344</v>
          </cell>
          <cell r="M73">
            <v>292</v>
          </cell>
          <cell r="N73">
            <v>285</v>
          </cell>
          <cell r="O73">
            <v>377</v>
          </cell>
          <cell r="P73">
            <v>257</v>
          </cell>
          <cell r="Q73">
            <v>306</v>
          </cell>
          <cell r="R73">
            <v>261</v>
          </cell>
          <cell r="S73">
            <v>204</v>
          </cell>
          <cell r="T73">
            <v>275</v>
          </cell>
          <cell r="U73">
            <v>211</v>
          </cell>
          <cell r="V73">
            <v>243</v>
          </cell>
          <cell r="W73">
            <v>260</v>
          </cell>
          <cell r="X73">
            <v>213</v>
          </cell>
          <cell r="Y73">
            <v>199</v>
          </cell>
          <cell r="Z73">
            <v>294</v>
          </cell>
          <cell r="AA73">
            <v>253</v>
          </cell>
          <cell r="AB73">
            <v>235</v>
          </cell>
          <cell r="AC73">
            <v>237</v>
          </cell>
          <cell r="AD73">
            <v>205</v>
          </cell>
          <cell r="AE73">
            <v>209</v>
          </cell>
          <cell r="AF73">
            <v>249</v>
          </cell>
          <cell r="AG73">
            <v>219</v>
          </cell>
          <cell r="AH73">
            <v>249</v>
          </cell>
          <cell r="AI73">
            <v>269</v>
          </cell>
          <cell r="AJ73">
            <v>226</v>
          </cell>
          <cell r="AK73">
            <v>225</v>
          </cell>
          <cell r="AL73">
            <v>256</v>
          </cell>
          <cell r="AM73">
            <v>247</v>
          </cell>
          <cell r="AN73">
            <v>243</v>
          </cell>
          <cell r="AO73">
            <v>210</v>
          </cell>
          <cell r="AP73">
            <v>273</v>
          </cell>
          <cell r="AQ73">
            <v>299</v>
          </cell>
          <cell r="AR73">
            <v>247</v>
          </cell>
          <cell r="AS73">
            <v>333</v>
          </cell>
          <cell r="AT73">
            <v>328</v>
          </cell>
          <cell r="AU73">
            <v>319</v>
          </cell>
          <cell r="AV73">
            <v>347</v>
          </cell>
          <cell r="AW73">
            <v>330</v>
          </cell>
          <cell r="AX73">
            <v>308</v>
          </cell>
          <cell r="AY73">
            <v>329</v>
          </cell>
          <cell r="AZ73">
            <v>297</v>
          </cell>
          <cell r="BA73">
            <v>377</v>
          </cell>
          <cell r="BB73">
            <v>335</v>
          </cell>
          <cell r="BC73">
            <v>300</v>
          </cell>
          <cell r="BD73">
            <v>247</v>
          </cell>
          <cell r="BE73">
            <v>295</v>
          </cell>
          <cell r="BF73">
            <v>404</v>
          </cell>
          <cell r="BG73">
            <v>404</v>
          </cell>
          <cell r="BH73">
            <v>350</v>
          </cell>
          <cell r="BI73">
            <v>376</v>
          </cell>
          <cell r="BJ73">
            <v>378</v>
          </cell>
          <cell r="BK73">
            <v>296</v>
          </cell>
          <cell r="BL73">
            <v>357</v>
          </cell>
          <cell r="BM73">
            <v>337</v>
          </cell>
          <cell r="BN73">
            <v>341</v>
          </cell>
          <cell r="BO73">
            <v>271</v>
          </cell>
          <cell r="BP73">
            <v>324</v>
          </cell>
          <cell r="BQ73">
            <v>317</v>
          </cell>
          <cell r="BR73">
            <v>275</v>
          </cell>
          <cell r="BS73">
            <v>309</v>
          </cell>
          <cell r="BT73">
            <v>350</v>
          </cell>
          <cell r="BU73">
            <v>258</v>
          </cell>
          <cell r="BV73">
            <v>306</v>
          </cell>
          <cell r="BW73">
            <v>320</v>
          </cell>
          <cell r="BX73">
            <v>306</v>
          </cell>
          <cell r="BY73">
            <v>359</v>
          </cell>
          <cell r="BZ73">
            <v>279</v>
          </cell>
          <cell r="CA73">
            <v>260</v>
          </cell>
          <cell r="CB73">
            <v>339</v>
          </cell>
          <cell r="CC73">
            <v>275</v>
          </cell>
          <cell r="CD73">
            <v>311</v>
          </cell>
          <cell r="CE73">
            <v>400</v>
          </cell>
          <cell r="CF73">
            <v>419</v>
          </cell>
          <cell r="CG73">
            <v>375</v>
          </cell>
          <cell r="CH73">
            <v>374</v>
          </cell>
          <cell r="CI73">
            <v>425</v>
          </cell>
          <cell r="CJ73">
            <v>375</v>
          </cell>
          <cell r="CK73">
            <v>363</v>
          </cell>
          <cell r="CL73">
            <v>274</v>
          </cell>
          <cell r="CM73">
            <v>293</v>
          </cell>
          <cell r="CN73">
            <v>342</v>
          </cell>
        </row>
        <row r="74">
          <cell r="C74" t="str">
            <v>Twelfth Circuit</v>
          </cell>
          <cell r="D74">
            <v>194</v>
          </cell>
          <cell r="E74">
            <v>194</v>
          </cell>
          <cell r="F74">
            <v>128</v>
          </cell>
          <cell r="G74">
            <v>156</v>
          </cell>
          <cell r="H74">
            <v>244</v>
          </cell>
          <cell r="I74">
            <v>199</v>
          </cell>
          <cell r="J74">
            <v>199</v>
          </cell>
          <cell r="K74">
            <v>199</v>
          </cell>
          <cell r="L74">
            <v>163</v>
          </cell>
          <cell r="M74">
            <v>143</v>
          </cell>
          <cell r="N74">
            <v>171</v>
          </cell>
          <cell r="O74">
            <v>149</v>
          </cell>
          <cell r="P74">
            <v>185</v>
          </cell>
          <cell r="Q74">
            <v>220</v>
          </cell>
          <cell r="R74">
            <v>150</v>
          </cell>
          <cell r="S74">
            <v>152</v>
          </cell>
          <cell r="T74">
            <v>200</v>
          </cell>
          <cell r="U74">
            <v>181</v>
          </cell>
          <cell r="V74">
            <v>178</v>
          </cell>
          <cell r="W74">
            <v>162</v>
          </cell>
          <cell r="X74">
            <v>189</v>
          </cell>
          <cell r="Y74">
            <v>169</v>
          </cell>
          <cell r="Z74">
            <v>189</v>
          </cell>
          <cell r="AA74">
            <v>182</v>
          </cell>
          <cell r="AB74">
            <v>209</v>
          </cell>
          <cell r="AC74">
            <v>169</v>
          </cell>
          <cell r="AD74">
            <v>160</v>
          </cell>
          <cell r="AE74">
            <v>176</v>
          </cell>
          <cell r="AF74">
            <v>167</v>
          </cell>
          <cell r="AG74">
            <v>148</v>
          </cell>
          <cell r="AH74">
            <v>184</v>
          </cell>
          <cell r="AI74">
            <v>176</v>
          </cell>
          <cell r="AJ74">
            <v>173</v>
          </cell>
          <cell r="AK74">
            <v>189</v>
          </cell>
          <cell r="AL74">
            <v>165</v>
          </cell>
          <cell r="AM74">
            <v>175</v>
          </cell>
          <cell r="AN74">
            <v>180</v>
          </cell>
          <cell r="AO74">
            <v>174</v>
          </cell>
          <cell r="AP74">
            <v>116</v>
          </cell>
          <cell r="AQ74">
            <v>151</v>
          </cell>
          <cell r="AR74">
            <v>191</v>
          </cell>
          <cell r="AS74">
            <v>209</v>
          </cell>
          <cell r="AT74">
            <v>194</v>
          </cell>
          <cell r="AU74">
            <v>194</v>
          </cell>
          <cell r="AV74">
            <v>200</v>
          </cell>
          <cell r="AW74">
            <v>203</v>
          </cell>
          <cell r="AX74">
            <v>190</v>
          </cell>
          <cell r="AY74">
            <v>168</v>
          </cell>
          <cell r="AZ74">
            <v>214</v>
          </cell>
          <cell r="BA74">
            <v>215</v>
          </cell>
          <cell r="BB74">
            <v>177</v>
          </cell>
          <cell r="BC74">
            <v>161</v>
          </cell>
          <cell r="BD74">
            <v>203</v>
          </cell>
          <cell r="BE74">
            <v>176</v>
          </cell>
          <cell r="BF74">
            <v>264</v>
          </cell>
          <cell r="BG74">
            <v>196</v>
          </cell>
          <cell r="BH74">
            <v>266</v>
          </cell>
          <cell r="BI74">
            <v>185</v>
          </cell>
          <cell r="BJ74">
            <v>198</v>
          </cell>
          <cell r="BK74">
            <v>230</v>
          </cell>
          <cell r="BL74">
            <v>261</v>
          </cell>
          <cell r="BM74">
            <v>207</v>
          </cell>
          <cell r="BN74">
            <v>178</v>
          </cell>
          <cell r="BO74">
            <v>196</v>
          </cell>
          <cell r="BP74">
            <v>187</v>
          </cell>
          <cell r="BQ74">
            <v>198</v>
          </cell>
          <cell r="BR74">
            <v>198</v>
          </cell>
          <cell r="BS74">
            <v>164</v>
          </cell>
          <cell r="BT74">
            <v>183</v>
          </cell>
          <cell r="BU74">
            <v>132</v>
          </cell>
          <cell r="BV74">
            <v>208</v>
          </cell>
          <cell r="BW74">
            <v>176</v>
          </cell>
          <cell r="BX74">
            <v>203</v>
          </cell>
          <cell r="BY74">
            <v>192</v>
          </cell>
          <cell r="BZ74">
            <v>156</v>
          </cell>
          <cell r="CA74">
            <v>148</v>
          </cell>
          <cell r="CB74">
            <v>200</v>
          </cell>
          <cell r="CC74">
            <v>156</v>
          </cell>
          <cell r="CD74">
            <v>167</v>
          </cell>
          <cell r="CE74">
            <v>153</v>
          </cell>
          <cell r="CF74">
            <v>152</v>
          </cell>
          <cell r="CG74">
            <v>145</v>
          </cell>
          <cell r="CH74">
            <v>155</v>
          </cell>
          <cell r="CI74">
            <v>149</v>
          </cell>
          <cell r="CJ74">
            <v>160</v>
          </cell>
          <cell r="CK74">
            <v>146</v>
          </cell>
          <cell r="CL74">
            <v>120</v>
          </cell>
          <cell r="CM74">
            <v>105</v>
          </cell>
          <cell r="CN74">
            <v>173</v>
          </cell>
        </row>
        <row r="75">
          <cell r="C75" t="str">
            <v>Thirteenth Circuit</v>
          </cell>
          <cell r="D75">
            <v>277</v>
          </cell>
          <cell r="E75">
            <v>299</v>
          </cell>
          <cell r="F75">
            <v>305</v>
          </cell>
          <cell r="G75">
            <v>198</v>
          </cell>
          <cell r="H75">
            <v>280</v>
          </cell>
          <cell r="I75">
            <v>265</v>
          </cell>
          <cell r="J75">
            <v>245</v>
          </cell>
          <cell r="K75">
            <v>248</v>
          </cell>
          <cell r="L75">
            <v>232</v>
          </cell>
          <cell r="M75">
            <v>236</v>
          </cell>
          <cell r="N75">
            <v>256</v>
          </cell>
          <cell r="O75">
            <v>233</v>
          </cell>
          <cell r="P75">
            <v>245</v>
          </cell>
          <cell r="Q75">
            <v>322</v>
          </cell>
          <cell r="R75">
            <v>288</v>
          </cell>
          <cell r="S75">
            <v>221</v>
          </cell>
          <cell r="T75">
            <v>228</v>
          </cell>
          <cell r="U75">
            <v>244</v>
          </cell>
          <cell r="V75">
            <v>254</v>
          </cell>
          <cell r="W75">
            <v>284</v>
          </cell>
          <cell r="X75">
            <v>295</v>
          </cell>
          <cell r="Y75">
            <v>294</v>
          </cell>
          <cell r="Z75">
            <v>220</v>
          </cell>
          <cell r="AA75">
            <v>272</v>
          </cell>
          <cell r="AB75">
            <v>342</v>
          </cell>
          <cell r="AC75">
            <v>292</v>
          </cell>
          <cell r="AD75">
            <v>227</v>
          </cell>
          <cell r="AE75">
            <v>286</v>
          </cell>
          <cell r="AF75">
            <v>276</v>
          </cell>
          <cell r="AG75">
            <v>212</v>
          </cell>
          <cell r="AH75">
            <v>273</v>
          </cell>
          <cell r="AI75">
            <v>271</v>
          </cell>
          <cell r="AJ75">
            <v>296</v>
          </cell>
          <cell r="AK75">
            <v>299</v>
          </cell>
          <cell r="AL75">
            <v>265</v>
          </cell>
          <cell r="AM75">
            <v>247</v>
          </cell>
          <cell r="AN75">
            <v>313</v>
          </cell>
          <cell r="AO75">
            <v>271</v>
          </cell>
          <cell r="AP75">
            <v>272</v>
          </cell>
          <cell r="AQ75">
            <v>307</v>
          </cell>
          <cell r="AR75">
            <v>286</v>
          </cell>
          <cell r="AS75">
            <v>263</v>
          </cell>
          <cell r="AT75">
            <v>311</v>
          </cell>
          <cell r="AU75">
            <v>282</v>
          </cell>
          <cell r="AV75">
            <v>326</v>
          </cell>
          <cell r="AW75">
            <v>270</v>
          </cell>
          <cell r="AX75">
            <v>252</v>
          </cell>
          <cell r="AY75">
            <v>268</v>
          </cell>
          <cell r="AZ75">
            <v>282</v>
          </cell>
          <cell r="BA75">
            <v>227</v>
          </cell>
          <cell r="BB75">
            <v>227</v>
          </cell>
          <cell r="BC75">
            <v>246</v>
          </cell>
          <cell r="BD75">
            <v>291</v>
          </cell>
          <cell r="BE75">
            <v>290</v>
          </cell>
          <cell r="BF75">
            <v>274</v>
          </cell>
          <cell r="BG75">
            <v>266</v>
          </cell>
          <cell r="BH75">
            <v>307</v>
          </cell>
          <cell r="BI75">
            <v>243</v>
          </cell>
          <cell r="BJ75">
            <v>252</v>
          </cell>
          <cell r="BK75">
            <v>278</v>
          </cell>
          <cell r="BL75">
            <v>289</v>
          </cell>
          <cell r="BM75">
            <v>295</v>
          </cell>
          <cell r="BN75">
            <v>229</v>
          </cell>
          <cell r="BO75">
            <v>208</v>
          </cell>
          <cell r="BP75">
            <v>311</v>
          </cell>
          <cell r="BQ75">
            <v>280</v>
          </cell>
          <cell r="BR75">
            <v>293</v>
          </cell>
          <cell r="BS75">
            <v>290</v>
          </cell>
          <cell r="BT75">
            <v>316</v>
          </cell>
          <cell r="BU75">
            <v>270</v>
          </cell>
          <cell r="BV75">
            <v>275</v>
          </cell>
          <cell r="BW75">
            <v>265</v>
          </cell>
          <cell r="BX75">
            <v>252</v>
          </cell>
          <cell r="BY75">
            <v>313</v>
          </cell>
          <cell r="BZ75">
            <v>230</v>
          </cell>
          <cell r="CA75">
            <v>294</v>
          </cell>
          <cell r="CB75">
            <v>297</v>
          </cell>
          <cell r="CC75">
            <v>231</v>
          </cell>
          <cell r="CD75">
            <v>263</v>
          </cell>
          <cell r="CE75">
            <v>275</v>
          </cell>
          <cell r="CF75">
            <v>278</v>
          </cell>
          <cell r="CG75">
            <v>249</v>
          </cell>
          <cell r="CH75">
            <v>215</v>
          </cell>
          <cell r="CI75">
            <v>309</v>
          </cell>
          <cell r="CJ75">
            <v>295</v>
          </cell>
          <cell r="CK75">
            <v>288</v>
          </cell>
          <cell r="CL75">
            <v>261</v>
          </cell>
          <cell r="CM75">
            <v>198</v>
          </cell>
          <cell r="CN75">
            <v>258</v>
          </cell>
        </row>
        <row r="76">
          <cell r="C76" t="str">
            <v>Fourteenth Circuit</v>
          </cell>
          <cell r="D76">
            <v>98</v>
          </cell>
          <cell r="E76">
            <v>158</v>
          </cell>
          <cell r="F76">
            <v>122</v>
          </cell>
          <cell r="G76">
            <v>99</v>
          </cell>
          <cell r="H76">
            <v>137</v>
          </cell>
          <cell r="I76">
            <v>118</v>
          </cell>
          <cell r="J76">
            <v>111</v>
          </cell>
          <cell r="K76">
            <v>118</v>
          </cell>
          <cell r="L76">
            <v>117</v>
          </cell>
          <cell r="M76">
            <v>103</v>
          </cell>
          <cell r="N76">
            <v>116</v>
          </cell>
          <cell r="O76">
            <v>108</v>
          </cell>
          <cell r="P76">
            <v>67</v>
          </cell>
          <cell r="Q76">
            <v>122</v>
          </cell>
          <cell r="R76">
            <v>94</v>
          </cell>
          <cell r="S76">
            <v>93</v>
          </cell>
          <cell r="T76">
            <v>102</v>
          </cell>
          <cell r="U76">
            <v>94</v>
          </cell>
          <cell r="V76">
            <v>81</v>
          </cell>
          <cell r="W76">
            <v>125</v>
          </cell>
          <cell r="X76">
            <v>86</v>
          </cell>
          <cell r="Y76">
            <v>109</v>
          </cell>
          <cell r="Z76">
            <v>119</v>
          </cell>
          <cell r="AA76">
            <v>102</v>
          </cell>
          <cell r="AB76">
            <v>79</v>
          </cell>
          <cell r="AC76">
            <v>80</v>
          </cell>
          <cell r="AD76">
            <v>61</v>
          </cell>
          <cell r="AE76">
            <v>81</v>
          </cell>
          <cell r="AF76">
            <v>85</v>
          </cell>
          <cell r="AG76">
            <v>59</v>
          </cell>
          <cell r="AH76">
            <v>89</v>
          </cell>
          <cell r="AI76">
            <v>91</v>
          </cell>
          <cell r="AJ76">
            <v>71</v>
          </cell>
          <cell r="AK76">
            <v>80</v>
          </cell>
          <cell r="AL76">
            <v>79</v>
          </cell>
          <cell r="AM76">
            <v>89</v>
          </cell>
          <cell r="AN76">
            <v>93</v>
          </cell>
          <cell r="AO76">
            <v>86</v>
          </cell>
          <cell r="AP76">
            <v>64</v>
          </cell>
          <cell r="AQ76">
            <v>69</v>
          </cell>
          <cell r="AR76">
            <v>86</v>
          </cell>
          <cell r="AS76">
            <v>81</v>
          </cell>
          <cell r="AT76">
            <v>88</v>
          </cell>
          <cell r="AU76">
            <v>88</v>
          </cell>
          <cell r="AV76">
            <v>102</v>
          </cell>
          <cell r="AW76">
            <v>101</v>
          </cell>
          <cell r="AX76">
            <v>95</v>
          </cell>
          <cell r="AY76">
            <v>74</v>
          </cell>
          <cell r="AZ76">
            <v>65</v>
          </cell>
          <cell r="BA76">
            <v>63</v>
          </cell>
          <cell r="BB76">
            <v>69</v>
          </cell>
          <cell r="BC76">
            <v>41</v>
          </cell>
          <cell r="BD76">
            <v>62</v>
          </cell>
          <cell r="BE76">
            <v>64</v>
          </cell>
          <cell r="BF76">
            <v>61</v>
          </cell>
          <cell r="BG76">
            <v>79</v>
          </cell>
          <cell r="BH76">
            <v>69</v>
          </cell>
          <cell r="BI76">
            <v>46</v>
          </cell>
          <cell r="BJ76">
            <v>54</v>
          </cell>
          <cell r="BK76">
            <v>71</v>
          </cell>
          <cell r="BL76">
            <v>52</v>
          </cell>
          <cell r="BM76">
            <v>58</v>
          </cell>
          <cell r="BN76">
            <v>54</v>
          </cell>
          <cell r="BO76">
            <v>79</v>
          </cell>
          <cell r="BP76">
            <v>94</v>
          </cell>
          <cell r="BQ76">
            <v>129</v>
          </cell>
          <cell r="BR76">
            <v>97</v>
          </cell>
          <cell r="BS76">
            <v>64</v>
          </cell>
          <cell r="BT76">
            <v>80</v>
          </cell>
          <cell r="BU76">
            <v>60</v>
          </cell>
          <cell r="BV76">
            <v>65</v>
          </cell>
          <cell r="BW76">
            <v>72</v>
          </cell>
          <cell r="BX76">
            <v>81</v>
          </cell>
          <cell r="BY76">
            <v>84</v>
          </cell>
          <cell r="BZ76">
            <v>62</v>
          </cell>
          <cell r="CA76">
            <v>77</v>
          </cell>
          <cell r="CB76">
            <v>108</v>
          </cell>
          <cell r="CC76">
            <v>72</v>
          </cell>
          <cell r="CD76">
            <v>87</v>
          </cell>
          <cell r="CE76">
            <v>99</v>
          </cell>
          <cell r="CF76">
            <v>85</v>
          </cell>
          <cell r="CG76">
            <v>86</v>
          </cell>
          <cell r="CH76">
            <v>65</v>
          </cell>
          <cell r="CI76">
            <v>82</v>
          </cell>
          <cell r="CJ76">
            <v>82</v>
          </cell>
          <cell r="CK76">
            <v>73</v>
          </cell>
          <cell r="CL76">
            <v>51</v>
          </cell>
          <cell r="CM76">
            <v>62</v>
          </cell>
          <cell r="CN76">
            <v>52</v>
          </cell>
        </row>
        <row r="77">
          <cell r="C77" t="str">
            <v>Fifteenth Circuit</v>
          </cell>
          <cell r="D77">
            <v>245</v>
          </cell>
          <cell r="E77">
            <v>278</v>
          </cell>
          <cell r="F77">
            <v>230</v>
          </cell>
          <cell r="G77">
            <v>242</v>
          </cell>
          <cell r="H77">
            <v>242</v>
          </cell>
          <cell r="I77">
            <v>215</v>
          </cell>
          <cell r="J77">
            <v>254</v>
          </cell>
          <cell r="K77">
            <v>237</v>
          </cell>
          <cell r="L77">
            <v>253</v>
          </cell>
          <cell r="M77">
            <v>213</v>
          </cell>
          <cell r="N77">
            <v>180</v>
          </cell>
          <cell r="O77">
            <v>195</v>
          </cell>
          <cell r="P77">
            <v>264</v>
          </cell>
          <cell r="Q77">
            <v>265</v>
          </cell>
          <cell r="R77">
            <v>197</v>
          </cell>
          <cell r="S77">
            <v>218</v>
          </cell>
          <cell r="T77">
            <v>220</v>
          </cell>
          <cell r="U77">
            <v>212</v>
          </cell>
          <cell r="V77">
            <v>243</v>
          </cell>
          <cell r="W77">
            <v>249</v>
          </cell>
          <cell r="X77">
            <v>268</v>
          </cell>
          <cell r="Y77">
            <v>232</v>
          </cell>
          <cell r="Z77">
            <v>243</v>
          </cell>
          <cell r="AA77">
            <v>241</v>
          </cell>
          <cell r="AB77">
            <v>186</v>
          </cell>
          <cell r="AC77">
            <v>206</v>
          </cell>
          <cell r="AD77">
            <v>201</v>
          </cell>
          <cell r="AE77">
            <v>194</v>
          </cell>
          <cell r="AF77">
            <v>207</v>
          </cell>
          <cell r="AG77">
            <v>251</v>
          </cell>
          <cell r="AH77">
            <v>257</v>
          </cell>
          <cell r="AI77">
            <v>249</v>
          </cell>
          <cell r="AJ77">
            <v>200</v>
          </cell>
          <cell r="AK77">
            <v>255</v>
          </cell>
          <cell r="AL77">
            <v>257</v>
          </cell>
          <cell r="AM77">
            <v>237</v>
          </cell>
          <cell r="AN77">
            <v>214</v>
          </cell>
          <cell r="AO77">
            <v>218</v>
          </cell>
          <cell r="AP77">
            <v>288</v>
          </cell>
          <cell r="AQ77">
            <v>345</v>
          </cell>
          <cell r="AR77">
            <v>252</v>
          </cell>
          <cell r="AS77">
            <v>208</v>
          </cell>
          <cell r="AT77">
            <v>259</v>
          </cell>
          <cell r="AU77">
            <v>288</v>
          </cell>
          <cell r="AV77">
            <v>242</v>
          </cell>
          <cell r="AW77">
            <v>215</v>
          </cell>
          <cell r="AX77">
            <v>221</v>
          </cell>
          <cell r="AY77">
            <v>200</v>
          </cell>
          <cell r="AZ77">
            <v>238</v>
          </cell>
          <cell r="BA77">
            <v>266</v>
          </cell>
          <cell r="BB77">
            <v>250</v>
          </cell>
          <cell r="BC77">
            <v>213</v>
          </cell>
          <cell r="BD77">
            <v>256</v>
          </cell>
          <cell r="BE77">
            <v>220</v>
          </cell>
          <cell r="BF77">
            <v>265</v>
          </cell>
          <cell r="BG77">
            <v>285</v>
          </cell>
          <cell r="BH77">
            <v>206</v>
          </cell>
          <cell r="BI77">
            <v>205</v>
          </cell>
          <cell r="BJ77">
            <v>207</v>
          </cell>
          <cell r="BK77">
            <v>235</v>
          </cell>
          <cell r="BL77">
            <v>260</v>
          </cell>
          <cell r="BM77">
            <v>235</v>
          </cell>
          <cell r="BN77">
            <v>218</v>
          </cell>
          <cell r="BO77">
            <v>222</v>
          </cell>
          <cell r="BP77">
            <v>234</v>
          </cell>
          <cell r="BQ77">
            <v>291</v>
          </cell>
          <cell r="BR77">
            <v>255</v>
          </cell>
          <cell r="BS77">
            <v>261</v>
          </cell>
          <cell r="BT77">
            <v>262</v>
          </cell>
          <cell r="BU77">
            <v>241</v>
          </cell>
          <cell r="BV77">
            <v>230</v>
          </cell>
          <cell r="BW77">
            <v>247</v>
          </cell>
          <cell r="BX77">
            <v>200</v>
          </cell>
          <cell r="BY77">
            <v>202</v>
          </cell>
          <cell r="BZ77">
            <v>210</v>
          </cell>
          <cell r="CA77">
            <v>260</v>
          </cell>
          <cell r="CB77">
            <v>262</v>
          </cell>
          <cell r="CC77">
            <v>275</v>
          </cell>
          <cell r="CD77">
            <v>243</v>
          </cell>
          <cell r="CE77">
            <v>260</v>
          </cell>
          <cell r="CF77">
            <v>279</v>
          </cell>
          <cell r="CG77">
            <v>232</v>
          </cell>
          <cell r="CH77">
            <v>257</v>
          </cell>
          <cell r="CI77">
            <v>391</v>
          </cell>
          <cell r="CJ77">
            <v>325</v>
          </cell>
          <cell r="CK77">
            <v>327</v>
          </cell>
          <cell r="CL77">
            <v>323</v>
          </cell>
          <cell r="CM77">
            <v>276</v>
          </cell>
          <cell r="CN77">
            <v>307</v>
          </cell>
        </row>
        <row r="78">
          <cell r="C78" t="str">
            <v>Sixteenth Circuit</v>
          </cell>
          <cell r="D78">
            <v>33</v>
          </cell>
          <cell r="E78">
            <v>36</v>
          </cell>
          <cell r="F78">
            <v>20</v>
          </cell>
          <cell r="G78">
            <v>28</v>
          </cell>
          <cell r="H78">
            <v>19</v>
          </cell>
          <cell r="I78">
            <v>30</v>
          </cell>
          <cell r="J78">
            <v>30</v>
          </cell>
          <cell r="K78">
            <v>24</v>
          </cell>
          <cell r="L78">
            <v>35</v>
          </cell>
          <cell r="M78">
            <v>17</v>
          </cell>
          <cell r="N78">
            <v>19</v>
          </cell>
          <cell r="O78">
            <v>35</v>
          </cell>
          <cell r="P78">
            <v>25</v>
          </cell>
          <cell r="Q78">
            <v>29</v>
          </cell>
          <cell r="R78">
            <v>25</v>
          </cell>
          <cell r="S78">
            <v>22</v>
          </cell>
          <cell r="T78">
            <v>23</v>
          </cell>
          <cell r="U78">
            <v>19</v>
          </cell>
          <cell r="V78">
            <v>16</v>
          </cell>
          <cell r="W78">
            <v>21</v>
          </cell>
          <cell r="X78">
            <v>26</v>
          </cell>
          <cell r="Y78">
            <v>23</v>
          </cell>
          <cell r="Z78">
            <v>19</v>
          </cell>
          <cell r="AA78">
            <v>23</v>
          </cell>
          <cell r="AB78">
            <v>27</v>
          </cell>
          <cell r="AC78">
            <v>24</v>
          </cell>
          <cell r="AD78">
            <v>24</v>
          </cell>
          <cell r="AE78">
            <v>17</v>
          </cell>
          <cell r="AF78">
            <v>37</v>
          </cell>
          <cell r="AG78">
            <v>9</v>
          </cell>
          <cell r="AH78">
            <v>9</v>
          </cell>
          <cell r="AI78">
            <v>23</v>
          </cell>
          <cell r="AJ78">
            <v>10</v>
          </cell>
          <cell r="AK78">
            <v>28</v>
          </cell>
          <cell r="AL78">
            <v>9</v>
          </cell>
          <cell r="AM78">
            <v>16</v>
          </cell>
          <cell r="AN78">
            <v>16</v>
          </cell>
          <cell r="AO78">
            <v>24</v>
          </cell>
          <cell r="AP78">
            <v>15</v>
          </cell>
          <cell r="AQ78">
            <v>25</v>
          </cell>
          <cell r="AR78">
            <v>21</v>
          </cell>
          <cell r="AS78">
            <v>24</v>
          </cell>
          <cell r="AT78">
            <v>21</v>
          </cell>
          <cell r="AU78">
            <v>12</v>
          </cell>
          <cell r="AV78">
            <v>23</v>
          </cell>
          <cell r="AW78">
            <v>24</v>
          </cell>
          <cell r="AX78">
            <v>19</v>
          </cell>
          <cell r="AY78">
            <v>7</v>
          </cell>
          <cell r="AZ78">
            <v>24</v>
          </cell>
          <cell r="BA78">
            <v>26</v>
          </cell>
          <cell r="BB78">
            <v>9</v>
          </cell>
          <cell r="BC78">
            <v>12</v>
          </cell>
          <cell r="BD78">
            <v>14</v>
          </cell>
          <cell r="BE78">
            <v>19</v>
          </cell>
          <cell r="BF78">
            <v>15</v>
          </cell>
          <cell r="BG78">
            <v>19</v>
          </cell>
          <cell r="BH78">
            <v>31</v>
          </cell>
          <cell r="BI78">
            <v>22</v>
          </cell>
          <cell r="BJ78">
            <v>14</v>
          </cell>
          <cell r="BK78">
            <v>19</v>
          </cell>
          <cell r="BL78">
            <v>26</v>
          </cell>
          <cell r="BM78">
            <v>13</v>
          </cell>
          <cell r="BN78">
            <v>14</v>
          </cell>
          <cell r="BO78">
            <v>19</v>
          </cell>
          <cell r="BP78">
            <v>20</v>
          </cell>
          <cell r="BQ78">
            <v>8</v>
          </cell>
          <cell r="BR78">
            <v>26</v>
          </cell>
          <cell r="BS78">
            <v>16</v>
          </cell>
          <cell r="BT78">
            <v>9</v>
          </cell>
          <cell r="BU78">
            <v>13</v>
          </cell>
          <cell r="BV78">
            <v>16</v>
          </cell>
          <cell r="BW78">
            <v>18</v>
          </cell>
          <cell r="BX78">
            <v>22</v>
          </cell>
          <cell r="BY78">
            <v>19</v>
          </cell>
          <cell r="BZ78">
            <v>18</v>
          </cell>
          <cell r="CA78">
            <v>17</v>
          </cell>
          <cell r="CB78">
            <v>17</v>
          </cell>
          <cell r="CC78">
            <v>14</v>
          </cell>
          <cell r="CD78">
            <v>11</v>
          </cell>
          <cell r="CE78">
            <v>19</v>
          </cell>
          <cell r="CF78">
            <v>11</v>
          </cell>
          <cell r="CG78">
            <v>28</v>
          </cell>
          <cell r="CH78">
            <v>15</v>
          </cell>
          <cell r="CI78">
            <v>10</v>
          </cell>
          <cell r="CJ78">
            <v>24</v>
          </cell>
          <cell r="CK78">
            <v>24</v>
          </cell>
          <cell r="CL78">
            <v>24</v>
          </cell>
          <cell r="CM78">
            <v>22</v>
          </cell>
          <cell r="CN78">
            <v>29</v>
          </cell>
        </row>
        <row r="79">
          <cell r="C79" t="str">
            <v>Seventeenth Circuit</v>
          </cell>
          <cell r="D79">
            <v>297</v>
          </cell>
          <cell r="E79">
            <v>313</v>
          </cell>
          <cell r="F79">
            <v>308</v>
          </cell>
          <cell r="G79">
            <v>293</v>
          </cell>
          <cell r="H79">
            <v>314</v>
          </cell>
          <cell r="I79">
            <v>281</v>
          </cell>
          <cell r="J79">
            <v>329</v>
          </cell>
          <cell r="K79">
            <v>332</v>
          </cell>
          <cell r="L79">
            <v>332</v>
          </cell>
          <cell r="M79">
            <v>273</v>
          </cell>
          <cell r="N79">
            <v>274</v>
          </cell>
          <cell r="O79">
            <v>277</v>
          </cell>
          <cell r="P79">
            <v>250</v>
          </cell>
          <cell r="Q79">
            <v>273</v>
          </cell>
          <cell r="R79">
            <v>284</v>
          </cell>
          <cell r="S79">
            <v>341</v>
          </cell>
          <cell r="T79">
            <v>284</v>
          </cell>
          <cell r="U79">
            <v>272</v>
          </cell>
          <cell r="V79">
            <v>360</v>
          </cell>
          <cell r="W79">
            <v>286</v>
          </cell>
          <cell r="X79">
            <v>324</v>
          </cell>
          <cell r="Y79">
            <v>251</v>
          </cell>
          <cell r="Z79">
            <v>242</v>
          </cell>
          <cell r="AA79">
            <v>280</v>
          </cell>
          <cell r="AB79">
            <v>348</v>
          </cell>
          <cell r="AC79">
            <v>280</v>
          </cell>
          <cell r="AD79">
            <v>273</v>
          </cell>
          <cell r="AE79">
            <v>269</v>
          </cell>
          <cell r="AF79">
            <v>338</v>
          </cell>
          <cell r="AG79">
            <v>248</v>
          </cell>
          <cell r="AH79">
            <v>351</v>
          </cell>
          <cell r="AI79">
            <v>303</v>
          </cell>
          <cell r="AJ79">
            <v>310</v>
          </cell>
          <cell r="AK79">
            <v>297</v>
          </cell>
          <cell r="AL79">
            <v>295</v>
          </cell>
          <cell r="AM79">
            <v>350</v>
          </cell>
          <cell r="AN79">
            <v>304</v>
          </cell>
          <cell r="AO79">
            <v>341</v>
          </cell>
          <cell r="AP79">
            <v>369</v>
          </cell>
          <cell r="AQ79">
            <v>404</v>
          </cell>
          <cell r="AR79">
            <v>385</v>
          </cell>
          <cell r="AS79">
            <v>446</v>
          </cell>
          <cell r="AT79">
            <v>435</v>
          </cell>
          <cell r="AU79">
            <v>421</v>
          </cell>
          <cell r="AV79">
            <v>416</v>
          </cell>
          <cell r="AW79">
            <v>403</v>
          </cell>
          <cell r="AX79">
            <v>381</v>
          </cell>
          <cell r="AY79">
            <v>390</v>
          </cell>
          <cell r="AZ79">
            <v>368</v>
          </cell>
          <cell r="BA79">
            <v>455</v>
          </cell>
          <cell r="BB79">
            <v>306</v>
          </cell>
          <cell r="BC79">
            <v>319</v>
          </cell>
          <cell r="BD79">
            <v>387</v>
          </cell>
          <cell r="BE79">
            <v>418</v>
          </cell>
          <cell r="BF79">
            <v>502</v>
          </cell>
          <cell r="BG79">
            <v>444</v>
          </cell>
          <cell r="BH79">
            <v>448</v>
          </cell>
          <cell r="BI79">
            <v>441</v>
          </cell>
          <cell r="BJ79">
            <v>420</v>
          </cell>
          <cell r="BK79">
            <v>491</v>
          </cell>
          <cell r="BL79">
            <v>434</v>
          </cell>
          <cell r="BM79">
            <v>437</v>
          </cell>
          <cell r="BN79">
            <v>402</v>
          </cell>
          <cell r="BO79">
            <v>426</v>
          </cell>
          <cell r="BP79">
            <v>491</v>
          </cell>
          <cell r="BQ79">
            <v>461</v>
          </cell>
          <cell r="BR79">
            <v>471</v>
          </cell>
          <cell r="BS79">
            <v>383</v>
          </cell>
          <cell r="BT79">
            <v>545</v>
          </cell>
          <cell r="BU79">
            <v>442</v>
          </cell>
          <cell r="BV79">
            <v>358</v>
          </cell>
          <cell r="BW79">
            <v>492</v>
          </cell>
          <cell r="BX79">
            <v>452</v>
          </cell>
          <cell r="BY79">
            <v>447</v>
          </cell>
          <cell r="BZ79">
            <v>377</v>
          </cell>
          <cell r="CA79">
            <v>404</v>
          </cell>
          <cell r="CB79">
            <v>498</v>
          </cell>
          <cell r="CC79">
            <v>396</v>
          </cell>
          <cell r="CD79">
            <v>426</v>
          </cell>
          <cell r="CE79">
            <v>438</v>
          </cell>
          <cell r="CF79">
            <v>468</v>
          </cell>
          <cell r="CG79">
            <v>430</v>
          </cell>
          <cell r="CH79">
            <v>413</v>
          </cell>
          <cell r="CI79">
            <v>399</v>
          </cell>
          <cell r="CJ79">
            <v>403</v>
          </cell>
          <cell r="CK79">
            <v>454</v>
          </cell>
          <cell r="CL79">
            <v>376</v>
          </cell>
          <cell r="CM79">
            <v>361</v>
          </cell>
          <cell r="CN79">
            <v>479</v>
          </cell>
        </row>
        <row r="80">
          <cell r="C80" t="str">
            <v>Eighteenth Circuit</v>
          </cell>
          <cell r="D80">
            <v>269</v>
          </cell>
          <cell r="E80">
            <v>217</v>
          </cell>
          <cell r="F80">
            <v>248</v>
          </cell>
          <cell r="G80">
            <v>220</v>
          </cell>
          <cell r="H80">
            <v>259</v>
          </cell>
          <cell r="I80">
            <v>222</v>
          </cell>
          <cell r="J80">
            <v>217</v>
          </cell>
          <cell r="K80">
            <v>231</v>
          </cell>
          <cell r="L80">
            <v>323</v>
          </cell>
          <cell r="M80">
            <v>310</v>
          </cell>
          <cell r="N80">
            <v>233</v>
          </cell>
          <cell r="O80">
            <v>222</v>
          </cell>
          <cell r="P80">
            <v>202</v>
          </cell>
          <cell r="Q80">
            <v>263</v>
          </cell>
          <cell r="R80">
            <v>189</v>
          </cell>
          <cell r="S80">
            <v>191</v>
          </cell>
          <cell r="T80">
            <v>214</v>
          </cell>
          <cell r="U80">
            <v>259</v>
          </cell>
          <cell r="V80">
            <v>223</v>
          </cell>
          <cell r="W80">
            <v>256</v>
          </cell>
          <cell r="X80">
            <v>233</v>
          </cell>
          <cell r="Y80">
            <v>203</v>
          </cell>
          <cell r="Z80">
            <v>225</v>
          </cell>
          <cell r="AA80">
            <v>209</v>
          </cell>
          <cell r="AB80">
            <v>228</v>
          </cell>
          <cell r="AC80">
            <v>215</v>
          </cell>
          <cell r="AD80">
            <v>197</v>
          </cell>
          <cell r="AE80">
            <v>224</v>
          </cell>
          <cell r="AF80">
            <v>244</v>
          </cell>
          <cell r="AG80">
            <v>249</v>
          </cell>
          <cell r="AH80">
            <v>266</v>
          </cell>
          <cell r="AI80">
            <v>217</v>
          </cell>
          <cell r="AJ80">
            <v>244</v>
          </cell>
          <cell r="AK80">
            <v>286</v>
          </cell>
          <cell r="AL80">
            <v>209</v>
          </cell>
          <cell r="AM80">
            <v>241</v>
          </cell>
          <cell r="AN80">
            <v>201</v>
          </cell>
          <cell r="AO80">
            <v>223</v>
          </cell>
          <cell r="AP80">
            <v>195</v>
          </cell>
          <cell r="AQ80">
            <v>240</v>
          </cell>
          <cell r="AR80">
            <v>223</v>
          </cell>
          <cell r="AS80">
            <v>182</v>
          </cell>
          <cell r="AT80">
            <v>224</v>
          </cell>
          <cell r="AU80">
            <v>262</v>
          </cell>
          <cell r="AV80">
            <v>233</v>
          </cell>
          <cell r="AW80">
            <v>192</v>
          </cell>
          <cell r="AX80">
            <v>264</v>
          </cell>
          <cell r="AY80">
            <v>259</v>
          </cell>
          <cell r="AZ80">
            <v>215</v>
          </cell>
          <cell r="BA80">
            <v>216</v>
          </cell>
          <cell r="BB80">
            <v>210</v>
          </cell>
          <cell r="BC80">
            <v>177</v>
          </cell>
          <cell r="BD80">
            <v>220</v>
          </cell>
          <cell r="BE80">
            <v>197</v>
          </cell>
          <cell r="BF80">
            <v>245</v>
          </cell>
          <cell r="BG80">
            <v>233</v>
          </cell>
          <cell r="BH80">
            <v>244</v>
          </cell>
          <cell r="BI80">
            <v>206</v>
          </cell>
          <cell r="BJ80">
            <v>217</v>
          </cell>
          <cell r="BK80">
            <v>243</v>
          </cell>
          <cell r="BL80">
            <v>222</v>
          </cell>
          <cell r="BM80">
            <v>226</v>
          </cell>
          <cell r="BN80">
            <v>238</v>
          </cell>
          <cell r="BO80">
            <v>231</v>
          </cell>
          <cell r="BP80">
            <v>190</v>
          </cell>
          <cell r="BQ80">
            <v>225</v>
          </cell>
          <cell r="BR80">
            <v>211</v>
          </cell>
          <cell r="BS80">
            <v>204</v>
          </cell>
          <cell r="BT80">
            <v>250</v>
          </cell>
          <cell r="BU80">
            <v>142</v>
          </cell>
          <cell r="BV80">
            <v>219</v>
          </cell>
          <cell r="BW80">
            <v>240</v>
          </cell>
          <cell r="BX80">
            <v>167</v>
          </cell>
          <cell r="BY80">
            <v>158</v>
          </cell>
          <cell r="BZ80">
            <v>171</v>
          </cell>
          <cell r="CA80">
            <v>149</v>
          </cell>
          <cell r="CB80">
            <v>196</v>
          </cell>
          <cell r="CC80">
            <v>129</v>
          </cell>
          <cell r="CD80">
            <v>154</v>
          </cell>
          <cell r="CE80">
            <v>145</v>
          </cell>
          <cell r="CF80">
            <v>121</v>
          </cell>
          <cell r="CG80">
            <v>142</v>
          </cell>
          <cell r="CH80">
            <v>102</v>
          </cell>
          <cell r="CI80">
            <v>155</v>
          </cell>
          <cell r="CJ80">
            <v>119</v>
          </cell>
          <cell r="CK80">
            <v>131</v>
          </cell>
          <cell r="CL80">
            <v>142</v>
          </cell>
          <cell r="CM80">
            <v>125</v>
          </cell>
          <cell r="CN80">
            <v>134</v>
          </cell>
        </row>
        <row r="81">
          <cell r="C81" t="str">
            <v>Nineteenth Circuit</v>
          </cell>
          <cell r="D81">
            <v>193</v>
          </cell>
          <cell r="E81">
            <v>206</v>
          </cell>
          <cell r="F81">
            <v>181</v>
          </cell>
          <cell r="G81">
            <v>170</v>
          </cell>
          <cell r="H81">
            <v>164</v>
          </cell>
          <cell r="I81">
            <v>143</v>
          </cell>
          <cell r="J81">
            <v>131</v>
          </cell>
          <cell r="K81">
            <v>170</v>
          </cell>
          <cell r="L81">
            <v>190</v>
          </cell>
          <cell r="M81">
            <v>168</v>
          </cell>
          <cell r="N81">
            <v>153</v>
          </cell>
          <cell r="O81">
            <v>137</v>
          </cell>
          <cell r="P81">
            <v>104</v>
          </cell>
          <cell r="Q81">
            <v>115</v>
          </cell>
          <cell r="R81">
            <v>118</v>
          </cell>
          <cell r="S81">
            <v>131</v>
          </cell>
          <cell r="T81">
            <v>151</v>
          </cell>
          <cell r="U81">
            <v>146</v>
          </cell>
          <cell r="V81">
            <v>154</v>
          </cell>
          <cell r="W81">
            <v>185</v>
          </cell>
          <cell r="X81">
            <v>188</v>
          </cell>
          <cell r="Y81">
            <v>188</v>
          </cell>
          <cell r="Z81">
            <v>136</v>
          </cell>
          <cell r="AA81">
            <v>136</v>
          </cell>
          <cell r="AB81">
            <v>161</v>
          </cell>
          <cell r="AC81">
            <v>167</v>
          </cell>
          <cell r="AD81">
            <v>169</v>
          </cell>
          <cell r="AE81">
            <v>124</v>
          </cell>
          <cell r="AF81">
            <v>132</v>
          </cell>
          <cell r="AG81">
            <v>136</v>
          </cell>
          <cell r="AH81">
            <v>164</v>
          </cell>
          <cell r="AI81">
            <v>176</v>
          </cell>
          <cell r="AJ81">
            <v>221</v>
          </cell>
          <cell r="AK81">
            <v>168</v>
          </cell>
          <cell r="AL81">
            <v>132</v>
          </cell>
          <cell r="AM81">
            <v>154</v>
          </cell>
          <cell r="AN81">
            <v>156</v>
          </cell>
          <cell r="AO81">
            <v>164</v>
          </cell>
          <cell r="AP81">
            <v>149</v>
          </cell>
          <cell r="AQ81">
            <v>137</v>
          </cell>
          <cell r="AR81">
            <v>153</v>
          </cell>
          <cell r="AS81">
            <v>162</v>
          </cell>
          <cell r="AT81">
            <v>165</v>
          </cell>
          <cell r="AU81">
            <v>203</v>
          </cell>
          <cell r="AV81">
            <v>211</v>
          </cell>
          <cell r="AW81">
            <v>161</v>
          </cell>
          <cell r="AX81">
            <v>174</v>
          </cell>
          <cell r="AY81">
            <v>161</v>
          </cell>
          <cell r="AZ81">
            <v>138</v>
          </cell>
          <cell r="BA81">
            <v>153</v>
          </cell>
          <cell r="BB81">
            <v>149</v>
          </cell>
          <cell r="BC81">
            <v>145</v>
          </cell>
          <cell r="BD81">
            <v>165</v>
          </cell>
          <cell r="BE81">
            <v>153</v>
          </cell>
          <cell r="BF81">
            <v>170</v>
          </cell>
          <cell r="BG81">
            <v>183</v>
          </cell>
          <cell r="BH81">
            <v>178</v>
          </cell>
          <cell r="BI81">
            <v>157</v>
          </cell>
          <cell r="BJ81">
            <v>150</v>
          </cell>
          <cell r="BK81">
            <v>169</v>
          </cell>
          <cell r="BL81">
            <v>178</v>
          </cell>
          <cell r="BM81">
            <v>169</v>
          </cell>
          <cell r="BN81">
            <v>135</v>
          </cell>
          <cell r="BO81">
            <v>143</v>
          </cell>
          <cell r="BP81">
            <v>142</v>
          </cell>
          <cell r="BQ81">
            <v>154</v>
          </cell>
          <cell r="BR81">
            <v>146</v>
          </cell>
          <cell r="BS81">
            <v>155</v>
          </cell>
          <cell r="BT81">
            <v>194</v>
          </cell>
          <cell r="BU81">
            <v>117</v>
          </cell>
          <cell r="BV81">
            <v>114</v>
          </cell>
          <cell r="BW81">
            <v>125</v>
          </cell>
          <cell r="BX81">
            <v>136</v>
          </cell>
          <cell r="BY81">
            <v>175</v>
          </cell>
          <cell r="BZ81">
            <v>113</v>
          </cell>
          <cell r="CA81">
            <v>120</v>
          </cell>
          <cell r="CB81">
            <v>107</v>
          </cell>
          <cell r="CC81">
            <v>112</v>
          </cell>
          <cell r="CD81">
            <v>98</v>
          </cell>
          <cell r="CE81">
            <v>103</v>
          </cell>
          <cell r="CF81">
            <v>103</v>
          </cell>
          <cell r="CG81">
            <v>112</v>
          </cell>
          <cell r="CH81">
            <v>107</v>
          </cell>
          <cell r="CI81">
            <v>83</v>
          </cell>
          <cell r="CJ81">
            <v>108</v>
          </cell>
          <cell r="CK81">
            <v>121</v>
          </cell>
          <cell r="CL81">
            <v>124</v>
          </cell>
          <cell r="CM81">
            <v>88</v>
          </cell>
          <cell r="CN81">
            <v>100</v>
          </cell>
        </row>
        <row r="82">
          <cell r="C82" t="str">
            <v>Twentieth Circuit</v>
          </cell>
          <cell r="D82">
            <v>152</v>
          </cell>
          <cell r="E82">
            <v>162</v>
          </cell>
          <cell r="F82">
            <v>137</v>
          </cell>
          <cell r="G82">
            <v>140</v>
          </cell>
          <cell r="H82">
            <v>210</v>
          </cell>
          <cell r="I82">
            <v>171</v>
          </cell>
          <cell r="J82">
            <v>211</v>
          </cell>
          <cell r="K82">
            <v>194</v>
          </cell>
          <cell r="L82">
            <v>188</v>
          </cell>
          <cell r="M82">
            <v>173</v>
          </cell>
          <cell r="N82">
            <v>162</v>
          </cell>
          <cell r="O82">
            <v>165</v>
          </cell>
          <cell r="P82">
            <v>167</v>
          </cell>
          <cell r="Q82">
            <v>174</v>
          </cell>
          <cell r="R82">
            <v>154</v>
          </cell>
          <cell r="S82">
            <v>179</v>
          </cell>
          <cell r="T82">
            <v>180</v>
          </cell>
          <cell r="U82">
            <v>204</v>
          </cell>
          <cell r="V82">
            <v>182</v>
          </cell>
          <cell r="W82">
            <v>208</v>
          </cell>
          <cell r="X82">
            <v>171</v>
          </cell>
          <cell r="Y82">
            <v>149</v>
          </cell>
          <cell r="Z82">
            <v>197</v>
          </cell>
          <cell r="AA82">
            <v>164</v>
          </cell>
          <cell r="AB82">
            <v>159</v>
          </cell>
          <cell r="AC82">
            <v>157</v>
          </cell>
          <cell r="AD82">
            <v>155</v>
          </cell>
          <cell r="AE82">
            <v>144</v>
          </cell>
          <cell r="AF82">
            <v>197</v>
          </cell>
          <cell r="AG82">
            <v>201</v>
          </cell>
          <cell r="AH82">
            <v>180</v>
          </cell>
          <cell r="AI82">
            <v>139</v>
          </cell>
          <cell r="AJ82">
            <v>182</v>
          </cell>
          <cell r="AK82">
            <v>130</v>
          </cell>
          <cell r="AL82">
            <v>185</v>
          </cell>
          <cell r="AM82">
            <v>180</v>
          </cell>
          <cell r="AN82">
            <v>159</v>
          </cell>
          <cell r="AO82">
            <v>136</v>
          </cell>
          <cell r="AP82">
            <v>163</v>
          </cell>
          <cell r="AQ82">
            <v>172</v>
          </cell>
          <cell r="AR82">
            <v>199</v>
          </cell>
          <cell r="AS82">
            <v>156</v>
          </cell>
          <cell r="AT82">
            <v>178</v>
          </cell>
          <cell r="AU82">
            <v>225</v>
          </cell>
          <cell r="AV82">
            <v>232</v>
          </cell>
          <cell r="AW82">
            <v>186</v>
          </cell>
          <cell r="AX82">
            <v>170</v>
          </cell>
          <cell r="AY82">
            <v>172</v>
          </cell>
          <cell r="AZ82">
            <v>200</v>
          </cell>
          <cell r="BA82">
            <v>187</v>
          </cell>
          <cell r="BB82">
            <v>162</v>
          </cell>
          <cell r="BC82">
            <v>148</v>
          </cell>
          <cell r="BD82">
            <v>175</v>
          </cell>
          <cell r="BE82">
            <v>157</v>
          </cell>
          <cell r="BF82">
            <v>218</v>
          </cell>
          <cell r="BG82">
            <v>168</v>
          </cell>
          <cell r="BH82">
            <v>212</v>
          </cell>
          <cell r="BI82">
            <v>198</v>
          </cell>
          <cell r="BJ82">
            <v>186</v>
          </cell>
          <cell r="BK82">
            <v>240</v>
          </cell>
          <cell r="BL82">
            <v>184</v>
          </cell>
          <cell r="BM82">
            <v>222</v>
          </cell>
          <cell r="BN82">
            <v>205</v>
          </cell>
          <cell r="BO82">
            <v>218</v>
          </cell>
          <cell r="BP82">
            <v>203</v>
          </cell>
          <cell r="BQ82">
            <v>221</v>
          </cell>
          <cell r="BR82">
            <v>219</v>
          </cell>
          <cell r="BS82">
            <v>226</v>
          </cell>
          <cell r="BT82">
            <v>190</v>
          </cell>
          <cell r="BU82">
            <v>205</v>
          </cell>
          <cell r="BV82">
            <v>194</v>
          </cell>
          <cell r="BW82">
            <v>234</v>
          </cell>
          <cell r="BX82">
            <v>194</v>
          </cell>
          <cell r="BY82">
            <v>272</v>
          </cell>
          <cell r="BZ82">
            <v>184</v>
          </cell>
          <cell r="CA82">
            <v>175</v>
          </cell>
          <cell r="CB82">
            <v>211</v>
          </cell>
          <cell r="CC82">
            <v>162</v>
          </cell>
          <cell r="CD82">
            <v>194</v>
          </cell>
          <cell r="CE82">
            <v>187</v>
          </cell>
          <cell r="CF82">
            <v>205</v>
          </cell>
          <cell r="CG82">
            <v>163</v>
          </cell>
          <cell r="CH82">
            <v>178</v>
          </cell>
          <cell r="CI82">
            <v>167</v>
          </cell>
          <cell r="CJ82">
            <v>196</v>
          </cell>
          <cell r="CK82">
            <v>279</v>
          </cell>
          <cell r="CL82">
            <v>223</v>
          </cell>
          <cell r="CM82">
            <v>145</v>
          </cell>
          <cell r="CN82">
            <v>189</v>
          </cell>
        </row>
        <row r="83">
          <cell r="C83" t="str">
            <v>Big Bend CBC East</v>
          </cell>
          <cell r="D83">
            <v>109</v>
          </cell>
          <cell r="E83">
            <v>75</v>
          </cell>
          <cell r="F83">
            <v>59</v>
          </cell>
          <cell r="G83">
            <v>94</v>
          </cell>
          <cell r="H83">
            <v>113</v>
          </cell>
          <cell r="I83">
            <v>91</v>
          </cell>
          <cell r="J83">
            <v>138</v>
          </cell>
          <cell r="K83">
            <v>64</v>
          </cell>
          <cell r="L83">
            <v>82</v>
          </cell>
          <cell r="M83">
            <v>60</v>
          </cell>
          <cell r="N83">
            <v>77</v>
          </cell>
          <cell r="O83">
            <v>101</v>
          </cell>
          <cell r="P83">
            <v>93</v>
          </cell>
          <cell r="Q83">
            <v>109</v>
          </cell>
          <cell r="R83">
            <v>88</v>
          </cell>
          <cell r="S83">
            <v>69</v>
          </cell>
          <cell r="T83">
            <v>89</v>
          </cell>
          <cell r="U83">
            <v>72</v>
          </cell>
          <cell r="V83">
            <v>98</v>
          </cell>
          <cell r="W83">
            <v>96</v>
          </cell>
          <cell r="X83">
            <v>80</v>
          </cell>
          <cell r="Y83">
            <v>103</v>
          </cell>
          <cell r="Z83">
            <v>137</v>
          </cell>
          <cell r="AA83">
            <v>87</v>
          </cell>
          <cell r="AB83">
            <v>80</v>
          </cell>
          <cell r="AC83">
            <v>93</v>
          </cell>
          <cell r="AD83">
            <v>54</v>
          </cell>
          <cell r="AE83">
            <v>56</v>
          </cell>
          <cell r="AF83">
            <v>59</v>
          </cell>
          <cell r="AG83">
            <v>67</v>
          </cell>
          <cell r="AH83">
            <v>97</v>
          </cell>
          <cell r="AI83">
            <v>99</v>
          </cell>
          <cell r="AJ83">
            <v>96</v>
          </cell>
          <cell r="AK83">
            <v>83</v>
          </cell>
          <cell r="AL83">
            <v>58</v>
          </cell>
          <cell r="AM83">
            <v>94</v>
          </cell>
          <cell r="AN83">
            <v>64</v>
          </cell>
          <cell r="AO83">
            <v>77</v>
          </cell>
          <cell r="AP83">
            <v>56</v>
          </cell>
          <cell r="AQ83">
            <v>74</v>
          </cell>
          <cell r="AR83">
            <v>80</v>
          </cell>
          <cell r="AS83">
            <v>76</v>
          </cell>
          <cell r="AT83">
            <v>77</v>
          </cell>
          <cell r="AU83">
            <v>81</v>
          </cell>
          <cell r="AV83">
            <v>78</v>
          </cell>
          <cell r="AW83">
            <v>117</v>
          </cell>
          <cell r="AX83">
            <v>95</v>
          </cell>
          <cell r="AY83">
            <v>84</v>
          </cell>
          <cell r="AZ83">
            <v>89</v>
          </cell>
          <cell r="BA83">
            <v>129</v>
          </cell>
          <cell r="BB83">
            <v>89</v>
          </cell>
          <cell r="BC83">
            <v>94</v>
          </cell>
          <cell r="BD83">
            <v>57</v>
          </cell>
          <cell r="BE83">
            <v>83</v>
          </cell>
          <cell r="BF83">
            <v>92</v>
          </cell>
          <cell r="BG83">
            <v>88</v>
          </cell>
          <cell r="BH83">
            <v>119</v>
          </cell>
          <cell r="BI83">
            <v>78</v>
          </cell>
          <cell r="BJ83">
            <v>98</v>
          </cell>
          <cell r="BK83">
            <v>110</v>
          </cell>
          <cell r="BL83">
            <v>82</v>
          </cell>
          <cell r="BM83">
            <v>102</v>
          </cell>
          <cell r="BN83">
            <v>64</v>
          </cell>
          <cell r="BO83">
            <v>87</v>
          </cell>
          <cell r="BP83">
            <v>106</v>
          </cell>
          <cell r="BQ83">
            <v>89</v>
          </cell>
          <cell r="BR83">
            <v>98</v>
          </cell>
          <cell r="BS83">
            <v>79</v>
          </cell>
          <cell r="BT83">
            <v>89</v>
          </cell>
          <cell r="BU83">
            <v>53</v>
          </cell>
          <cell r="BV83">
            <v>53</v>
          </cell>
          <cell r="BW83">
            <v>82</v>
          </cell>
          <cell r="BX83">
            <v>72</v>
          </cell>
          <cell r="BY83">
            <v>73</v>
          </cell>
          <cell r="BZ83">
            <v>59</v>
          </cell>
          <cell r="CA83">
            <v>46</v>
          </cell>
          <cell r="CB83">
            <v>69</v>
          </cell>
          <cell r="CC83">
            <v>71</v>
          </cell>
          <cell r="CD83">
            <v>81</v>
          </cell>
          <cell r="CE83">
            <v>70</v>
          </cell>
          <cell r="CF83">
            <v>97</v>
          </cell>
          <cell r="CG83">
            <v>100</v>
          </cell>
          <cell r="CH83">
            <v>74</v>
          </cell>
          <cell r="CI83">
            <v>83</v>
          </cell>
          <cell r="CJ83">
            <v>89</v>
          </cell>
          <cell r="CK83">
            <v>60</v>
          </cell>
          <cell r="CL83">
            <v>70</v>
          </cell>
          <cell r="CM83">
            <v>49</v>
          </cell>
          <cell r="CN83">
            <v>61</v>
          </cell>
        </row>
        <row r="84">
          <cell r="C84" t="str">
            <v>Big Bend CBC West</v>
          </cell>
          <cell r="D84">
            <v>98</v>
          </cell>
          <cell r="E84">
            <v>158</v>
          </cell>
          <cell r="F84">
            <v>122</v>
          </cell>
          <cell r="G84">
            <v>99</v>
          </cell>
          <cell r="H84">
            <v>137</v>
          </cell>
          <cell r="I84">
            <v>118</v>
          </cell>
          <cell r="J84">
            <v>111</v>
          </cell>
          <cell r="K84">
            <v>118</v>
          </cell>
          <cell r="L84">
            <v>117</v>
          </cell>
          <cell r="M84">
            <v>103</v>
          </cell>
          <cell r="N84">
            <v>116</v>
          </cell>
          <cell r="O84">
            <v>108</v>
          </cell>
          <cell r="P84">
            <v>67</v>
          </cell>
          <cell r="Q84">
            <v>122</v>
          </cell>
          <cell r="R84">
            <v>94</v>
          </cell>
          <cell r="S84">
            <v>93</v>
          </cell>
          <cell r="T84">
            <v>102</v>
          </cell>
          <cell r="U84">
            <v>94</v>
          </cell>
          <cell r="V84">
            <v>81</v>
          </cell>
          <cell r="W84">
            <v>125</v>
          </cell>
          <cell r="X84">
            <v>86</v>
          </cell>
          <cell r="Y84">
            <v>109</v>
          </cell>
          <cell r="Z84">
            <v>119</v>
          </cell>
          <cell r="AA84">
            <v>102</v>
          </cell>
          <cell r="AB84">
            <v>79</v>
          </cell>
          <cell r="AC84">
            <v>80</v>
          </cell>
          <cell r="AD84">
            <v>61</v>
          </cell>
          <cell r="AE84">
            <v>81</v>
          </cell>
          <cell r="AF84">
            <v>85</v>
          </cell>
          <cell r="AG84">
            <v>59</v>
          </cell>
          <cell r="AH84">
            <v>89</v>
          </cell>
          <cell r="AI84">
            <v>91</v>
          </cell>
          <cell r="AJ84">
            <v>71</v>
          </cell>
          <cell r="AK84">
            <v>80</v>
          </cell>
          <cell r="AL84">
            <v>79</v>
          </cell>
          <cell r="AM84">
            <v>89</v>
          </cell>
          <cell r="AN84">
            <v>93</v>
          </cell>
          <cell r="AO84">
            <v>86</v>
          </cell>
          <cell r="AP84">
            <v>64</v>
          </cell>
          <cell r="AQ84">
            <v>69</v>
          </cell>
          <cell r="AR84">
            <v>86</v>
          </cell>
          <cell r="AS84">
            <v>81</v>
          </cell>
          <cell r="AT84">
            <v>88</v>
          </cell>
          <cell r="AU84">
            <v>88</v>
          </cell>
          <cell r="AV84">
            <v>102</v>
          </cell>
          <cell r="AW84">
            <v>101</v>
          </cell>
          <cell r="AX84">
            <v>95</v>
          </cell>
          <cell r="AY84">
            <v>74</v>
          </cell>
          <cell r="AZ84">
            <v>65</v>
          </cell>
          <cell r="BA84">
            <v>63</v>
          </cell>
          <cell r="BB84">
            <v>69</v>
          </cell>
          <cell r="BC84">
            <v>41</v>
          </cell>
          <cell r="BD84">
            <v>62</v>
          </cell>
          <cell r="BE84">
            <v>64</v>
          </cell>
          <cell r="BF84">
            <v>61</v>
          </cell>
          <cell r="BG84">
            <v>79</v>
          </cell>
          <cell r="BH84">
            <v>69</v>
          </cell>
          <cell r="BI84">
            <v>46</v>
          </cell>
          <cell r="BJ84">
            <v>54</v>
          </cell>
          <cell r="BK84">
            <v>71</v>
          </cell>
          <cell r="BL84">
            <v>52</v>
          </cell>
          <cell r="BM84">
            <v>58</v>
          </cell>
          <cell r="BN84">
            <v>54</v>
          </cell>
          <cell r="BO84">
            <v>79</v>
          </cell>
          <cell r="BP84">
            <v>94</v>
          </cell>
          <cell r="BQ84">
            <v>129</v>
          </cell>
          <cell r="BR84">
            <v>97</v>
          </cell>
          <cell r="BS84">
            <v>64</v>
          </cell>
          <cell r="BT84">
            <v>80</v>
          </cell>
          <cell r="BU84">
            <v>60</v>
          </cell>
          <cell r="BV84">
            <v>65</v>
          </cell>
          <cell r="BW84">
            <v>72</v>
          </cell>
          <cell r="BX84">
            <v>81</v>
          </cell>
          <cell r="BY84">
            <v>84</v>
          </cell>
          <cell r="BZ84">
            <v>62</v>
          </cell>
          <cell r="CA84">
            <v>77</v>
          </cell>
          <cell r="CB84">
            <v>108</v>
          </cell>
          <cell r="CC84">
            <v>72</v>
          </cell>
          <cell r="CD84">
            <v>87</v>
          </cell>
          <cell r="CE84">
            <v>99</v>
          </cell>
          <cell r="CF84">
            <v>85</v>
          </cell>
          <cell r="CG84">
            <v>86</v>
          </cell>
          <cell r="CH84">
            <v>65</v>
          </cell>
          <cell r="CI84">
            <v>82</v>
          </cell>
          <cell r="CJ84">
            <v>82</v>
          </cell>
          <cell r="CK84">
            <v>73</v>
          </cell>
          <cell r="CL84">
            <v>51</v>
          </cell>
          <cell r="CM84">
            <v>62</v>
          </cell>
          <cell r="CN84">
            <v>52</v>
          </cell>
        </row>
        <row r="85">
          <cell r="C85" t="str">
            <v>CBC of Brevard</v>
          </cell>
          <cell r="D85">
            <v>198</v>
          </cell>
          <cell r="E85">
            <v>141</v>
          </cell>
          <cell r="F85">
            <v>185</v>
          </cell>
          <cell r="G85">
            <v>140</v>
          </cell>
          <cell r="H85">
            <v>195</v>
          </cell>
          <cell r="I85">
            <v>176</v>
          </cell>
          <cell r="J85">
            <v>141</v>
          </cell>
          <cell r="K85">
            <v>152</v>
          </cell>
          <cell r="L85">
            <v>180</v>
          </cell>
          <cell r="M85">
            <v>192</v>
          </cell>
          <cell r="N85">
            <v>165</v>
          </cell>
          <cell r="O85">
            <v>153</v>
          </cell>
          <cell r="P85">
            <v>155</v>
          </cell>
          <cell r="Q85">
            <v>195</v>
          </cell>
          <cell r="R85">
            <v>129</v>
          </cell>
          <cell r="S85">
            <v>146</v>
          </cell>
          <cell r="T85">
            <v>154</v>
          </cell>
          <cell r="U85">
            <v>185</v>
          </cell>
          <cell r="V85">
            <v>173</v>
          </cell>
          <cell r="W85">
            <v>190</v>
          </cell>
          <cell r="X85">
            <v>167</v>
          </cell>
          <cell r="Y85">
            <v>155</v>
          </cell>
          <cell r="Z85">
            <v>153</v>
          </cell>
          <cell r="AA85">
            <v>147</v>
          </cell>
          <cell r="AB85">
            <v>184</v>
          </cell>
          <cell r="AC85">
            <v>155</v>
          </cell>
          <cell r="AD85">
            <v>147</v>
          </cell>
          <cell r="AE85">
            <v>146</v>
          </cell>
          <cell r="AF85">
            <v>203</v>
          </cell>
          <cell r="AG85">
            <v>188</v>
          </cell>
          <cell r="AH85">
            <v>198</v>
          </cell>
          <cell r="AI85">
            <v>163</v>
          </cell>
          <cell r="AJ85">
            <v>167</v>
          </cell>
          <cell r="AK85">
            <v>222</v>
          </cell>
          <cell r="AL85">
            <v>159</v>
          </cell>
          <cell r="AM85">
            <v>190</v>
          </cell>
          <cell r="AN85">
            <v>150</v>
          </cell>
          <cell r="AO85">
            <v>166</v>
          </cell>
          <cell r="AP85">
            <v>134</v>
          </cell>
          <cell r="AQ85">
            <v>171</v>
          </cell>
          <cell r="AR85">
            <v>175</v>
          </cell>
          <cell r="AS85">
            <v>126</v>
          </cell>
          <cell r="AT85">
            <v>151</v>
          </cell>
          <cell r="AU85">
            <v>191</v>
          </cell>
          <cell r="AV85">
            <v>169</v>
          </cell>
          <cell r="AW85">
            <v>131</v>
          </cell>
          <cell r="AX85">
            <v>174</v>
          </cell>
          <cell r="AY85">
            <v>173</v>
          </cell>
          <cell r="AZ85">
            <v>168</v>
          </cell>
          <cell r="BA85">
            <v>127</v>
          </cell>
          <cell r="BB85">
            <v>134</v>
          </cell>
          <cell r="BC85">
            <v>132</v>
          </cell>
          <cell r="BD85">
            <v>151</v>
          </cell>
          <cell r="BE85">
            <v>143</v>
          </cell>
          <cell r="BF85">
            <v>188</v>
          </cell>
          <cell r="BG85">
            <v>165</v>
          </cell>
          <cell r="BH85">
            <v>155</v>
          </cell>
          <cell r="BI85">
            <v>158</v>
          </cell>
          <cell r="BJ85">
            <v>146</v>
          </cell>
          <cell r="BK85">
            <v>181</v>
          </cell>
          <cell r="BL85">
            <v>162</v>
          </cell>
          <cell r="BM85">
            <v>182</v>
          </cell>
          <cell r="BN85">
            <v>163</v>
          </cell>
          <cell r="BO85">
            <v>172</v>
          </cell>
          <cell r="BP85">
            <v>141</v>
          </cell>
          <cell r="BQ85">
            <v>176</v>
          </cell>
          <cell r="BR85">
            <v>156</v>
          </cell>
          <cell r="BS85">
            <v>155</v>
          </cell>
          <cell r="BT85">
            <v>175</v>
          </cell>
          <cell r="BU85">
            <v>95</v>
          </cell>
          <cell r="BV85">
            <v>133</v>
          </cell>
          <cell r="BW85">
            <v>161</v>
          </cell>
          <cell r="BX85">
            <v>104</v>
          </cell>
          <cell r="BY85">
            <v>121</v>
          </cell>
          <cell r="BZ85">
            <v>99</v>
          </cell>
          <cell r="CA85">
            <v>85</v>
          </cell>
          <cell r="CB85">
            <v>137</v>
          </cell>
          <cell r="CC85">
            <v>78</v>
          </cell>
          <cell r="CD85">
            <v>90</v>
          </cell>
          <cell r="CE85">
            <v>93</v>
          </cell>
          <cell r="CF85">
            <v>70</v>
          </cell>
          <cell r="CG85">
            <v>97</v>
          </cell>
          <cell r="CH85">
            <v>59</v>
          </cell>
          <cell r="CI85">
            <v>86</v>
          </cell>
          <cell r="CJ85">
            <v>75</v>
          </cell>
          <cell r="CK85">
            <v>76</v>
          </cell>
          <cell r="CL85">
            <v>92</v>
          </cell>
          <cell r="CM85">
            <v>84</v>
          </cell>
          <cell r="CN85">
            <v>80</v>
          </cell>
        </row>
        <row r="86">
          <cell r="C86" t="str">
            <v>CBC of Central Florida</v>
          </cell>
          <cell r="D86">
            <v>384</v>
          </cell>
          <cell r="E86">
            <v>426</v>
          </cell>
          <cell r="F86">
            <v>327</v>
          </cell>
          <cell r="G86">
            <v>315</v>
          </cell>
          <cell r="H86">
            <v>395</v>
          </cell>
          <cell r="I86">
            <v>333</v>
          </cell>
          <cell r="J86">
            <v>349</v>
          </cell>
          <cell r="K86">
            <v>356</v>
          </cell>
          <cell r="L86">
            <v>323</v>
          </cell>
          <cell r="M86">
            <v>313</v>
          </cell>
          <cell r="N86">
            <v>322</v>
          </cell>
          <cell r="O86">
            <v>331</v>
          </cell>
          <cell r="P86">
            <v>325</v>
          </cell>
          <cell r="Q86">
            <v>368</v>
          </cell>
          <cell r="R86">
            <v>312</v>
          </cell>
          <cell r="S86">
            <v>352</v>
          </cell>
          <cell r="T86">
            <v>365</v>
          </cell>
          <cell r="U86">
            <v>383</v>
          </cell>
          <cell r="V86">
            <v>426</v>
          </cell>
          <cell r="W86">
            <v>462</v>
          </cell>
          <cell r="X86">
            <v>378</v>
          </cell>
          <cell r="Y86">
            <v>308</v>
          </cell>
          <cell r="Z86">
            <v>430</v>
          </cell>
          <cell r="AA86">
            <v>346</v>
          </cell>
          <cell r="AB86">
            <v>400</v>
          </cell>
          <cell r="AC86">
            <v>317</v>
          </cell>
          <cell r="AD86">
            <v>310</v>
          </cell>
          <cell r="AE86">
            <v>360</v>
          </cell>
          <cell r="AF86">
            <v>382</v>
          </cell>
          <cell r="AG86">
            <v>407</v>
          </cell>
          <cell r="AH86">
            <v>409</v>
          </cell>
          <cell r="AI86">
            <v>394</v>
          </cell>
          <cell r="AJ86">
            <v>347</v>
          </cell>
          <cell r="AK86">
            <v>345</v>
          </cell>
          <cell r="AL86">
            <v>387</v>
          </cell>
          <cell r="AM86">
            <v>400</v>
          </cell>
          <cell r="AN86">
            <v>339</v>
          </cell>
          <cell r="AO86">
            <v>401</v>
          </cell>
          <cell r="AP86">
            <v>444</v>
          </cell>
          <cell r="AQ86">
            <v>375</v>
          </cell>
          <cell r="AR86">
            <v>447</v>
          </cell>
          <cell r="AS86">
            <v>397</v>
          </cell>
          <cell r="AT86">
            <v>446</v>
          </cell>
          <cell r="AU86">
            <v>555</v>
          </cell>
          <cell r="AV86">
            <v>538</v>
          </cell>
          <cell r="AW86">
            <v>436</v>
          </cell>
          <cell r="AX86">
            <v>429</v>
          </cell>
          <cell r="AY86">
            <v>448</v>
          </cell>
          <cell r="AZ86">
            <v>440</v>
          </cell>
          <cell r="BA86">
            <v>420</v>
          </cell>
          <cell r="BB86">
            <v>421</v>
          </cell>
          <cell r="BC86">
            <v>314</v>
          </cell>
          <cell r="BD86">
            <v>399</v>
          </cell>
          <cell r="BE86">
            <v>396</v>
          </cell>
          <cell r="BF86">
            <v>512</v>
          </cell>
          <cell r="BG86">
            <v>504</v>
          </cell>
          <cell r="BH86">
            <v>478</v>
          </cell>
          <cell r="BI86">
            <v>431</v>
          </cell>
          <cell r="BJ86">
            <v>433</v>
          </cell>
          <cell r="BK86">
            <v>440</v>
          </cell>
          <cell r="BL86">
            <v>419</v>
          </cell>
          <cell r="BM86">
            <v>395</v>
          </cell>
          <cell r="BN86">
            <v>409</v>
          </cell>
          <cell r="BO86">
            <v>363</v>
          </cell>
          <cell r="BP86">
            <v>352</v>
          </cell>
          <cell r="BQ86">
            <v>396</v>
          </cell>
          <cell r="BR86">
            <v>441</v>
          </cell>
          <cell r="BS86">
            <v>420</v>
          </cell>
          <cell r="BT86">
            <v>403</v>
          </cell>
          <cell r="BU86">
            <v>370</v>
          </cell>
          <cell r="BV86">
            <v>397</v>
          </cell>
          <cell r="BW86">
            <v>355</v>
          </cell>
          <cell r="BX86">
            <v>391</v>
          </cell>
          <cell r="BY86">
            <v>410</v>
          </cell>
          <cell r="BZ86">
            <v>378</v>
          </cell>
          <cell r="CA86">
            <v>411</v>
          </cell>
          <cell r="CB86">
            <v>384</v>
          </cell>
          <cell r="CC86">
            <v>333</v>
          </cell>
          <cell r="CD86">
            <v>296</v>
          </cell>
          <cell r="CE86">
            <v>383</v>
          </cell>
          <cell r="CF86">
            <v>359</v>
          </cell>
          <cell r="CG86">
            <v>300</v>
          </cell>
          <cell r="CH86">
            <v>358</v>
          </cell>
          <cell r="CI86">
            <v>324</v>
          </cell>
          <cell r="CJ86">
            <v>270</v>
          </cell>
          <cell r="CK86">
            <v>329</v>
          </cell>
          <cell r="CL86">
            <v>237</v>
          </cell>
          <cell r="CM86">
            <v>260</v>
          </cell>
          <cell r="CN86">
            <v>242</v>
          </cell>
        </row>
        <row r="87">
          <cell r="C87" t="str">
            <v>CBC of Seminole</v>
          </cell>
          <cell r="D87">
            <v>71</v>
          </cell>
          <cell r="E87">
            <v>76</v>
          </cell>
          <cell r="F87">
            <v>63</v>
          </cell>
          <cell r="G87">
            <v>80</v>
          </cell>
          <cell r="H87">
            <v>64</v>
          </cell>
          <cell r="I87">
            <v>46</v>
          </cell>
          <cell r="J87">
            <v>76</v>
          </cell>
          <cell r="K87">
            <v>79</v>
          </cell>
          <cell r="L87">
            <v>143</v>
          </cell>
          <cell r="M87">
            <v>118</v>
          </cell>
          <cell r="N87">
            <v>68</v>
          </cell>
          <cell r="O87">
            <v>69</v>
          </cell>
          <cell r="P87">
            <v>47</v>
          </cell>
          <cell r="Q87">
            <v>68</v>
          </cell>
          <cell r="R87">
            <v>60</v>
          </cell>
          <cell r="S87">
            <v>45</v>
          </cell>
          <cell r="T87">
            <v>60</v>
          </cell>
          <cell r="U87">
            <v>74</v>
          </cell>
          <cell r="V87">
            <v>50</v>
          </cell>
          <cell r="W87">
            <v>66</v>
          </cell>
          <cell r="X87">
            <v>66</v>
          </cell>
          <cell r="Y87">
            <v>48</v>
          </cell>
          <cell r="Z87">
            <v>72</v>
          </cell>
          <cell r="AA87">
            <v>62</v>
          </cell>
          <cell r="AB87">
            <v>44</v>
          </cell>
          <cell r="AC87">
            <v>60</v>
          </cell>
          <cell r="AD87">
            <v>50</v>
          </cell>
          <cell r="AE87">
            <v>78</v>
          </cell>
          <cell r="AF87">
            <v>41</v>
          </cell>
          <cell r="AG87">
            <v>61</v>
          </cell>
          <cell r="AH87">
            <v>68</v>
          </cell>
          <cell r="AI87">
            <v>54</v>
          </cell>
          <cell r="AJ87">
            <v>77</v>
          </cell>
          <cell r="AK87">
            <v>64</v>
          </cell>
          <cell r="AL87">
            <v>50</v>
          </cell>
          <cell r="AM87">
            <v>51</v>
          </cell>
          <cell r="AN87">
            <v>51</v>
          </cell>
          <cell r="AO87">
            <v>57</v>
          </cell>
          <cell r="AP87">
            <v>61</v>
          </cell>
          <cell r="AQ87">
            <v>69</v>
          </cell>
          <cell r="AR87">
            <v>48</v>
          </cell>
          <cell r="AS87">
            <v>56</v>
          </cell>
          <cell r="AT87">
            <v>73</v>
          </cell>
          <cell r="AU87">
            <v>71</v>
          </cell>
          <cell r="AV87">
            <v>64</v>
          </cell>
          <cell r="AW87">
            <v>61</v>
          </cell>
          <cell r="AX87">
            <v>90</v>
          </cell>
          <cell r="AY87">
            <v>86</v>
          </cell>
          <cell r="AZ87">
            <v>47</v>
          </cell>
          <cell r="BA87">
            <v>89</v>
          </cell>
          <cell r="BB87">
            <v>76</v>
          </cell>
          <cell r="BC87">
            <v>45</v>
          </cell>
          <cell r="BD87">
            <v>69</v>
          </cell>
          <cell r="BE87">
            <v>54</v>
          </cell>
          <cell r="BF87">
            <v>57</v>
          </cell>
          <cell r="BG87">
            <v>68</v>
          </cell>
          <cell r="BH87">
            <v>89</v>
          </cell>
          <cell r="BI87">
            <v>48</v>
          </cell>
          <cell r="BJ87">
            <v>71</v>
          </cell>
          <cell r="BK87">
            <v>62</v>
          </cell>
          <cell r="BL87">
            <v>60</v>
          </cell>
          <cell r="BM87">
            <v>44</v>
          </cell>
          <cell r="BN87">
            <v>75</v>
          </cell>
          <cell r="BO87">
            <v>59</v>
          </cell>
          <cell r="BP87">
            <v>49</v>
          </cell>
          <cell r="BQ87">
            <v>49</v>
          </cell>
          <cell r="BR87">
            <v>55</v>
          </cell>
          <cell r="BS87">
            <v>49</v>
          </cell>
          <cell r="BT87">
            <v>75</v>
          </cell>
          <cell r="BU87">
            <v>47</v>
          </cell>
          <cell r="BV87">
            <v>86</v>
          </cell>
          <cell r="BW87">
            <v>79</v>
          </cell>
          <cell r="BX87">
            <v>63</v>
          </cell>
          <cell r="BY87">
            <v>37</v>
          </cell>
          <cell r="BZ87">
            <v>72</v>
          </cell>
          <cell r="CA87">
            <v>64</v>
          </cell>
          <cell r="CB87">
            <v>59</v>
          </cell>
          <cell r="CC87">
            <v>51</v>
          </cell>
          <cell r="CD87">
            <v>64</v>
          </cell>
          <cell r="CE87">
            <v>52</v>
          </cell>
          <cell r="CF87">
            <v>51</v>
          </cell>
          <cell r="CG87">
            <v>45</v>
          </cell>
          <cell r="CH87">
            <v>43</v>
          </cell>
          <cell r="CI87">
            <v>69</v>
          </cell>
          <cell r="CJ87">
            <v>44</v>
          </cell>
          <cell r="CK87">
            <v>55</v>
          </cell>
          <cell r="CL87">
            <v>50</v>
          </cell>
          <cell r="CM87">
            <v>41</v>
          </cell>
          <cell r="CN87">
            <v>54</v>
          </cell>
        </row>
        <row r="88">
          <cell r="C88" t="str">
            <v>ChildNet-Broward</v>
          </cell>
          <cell r="D88">
            <v>297</v>
          </cell>
          <cell r="E88">
            <v>313</v>
          </cell>
          <cell r="F88">
            <v>308</v>
          </cell>
          <cell r="G88">
            <v>293</v>
          </cell>
          <cell r="H88">
            <v>314</v>
          </cell>
          <cell r="I88">
            <v>281</v>
          </cell>
          <cell r="J88">
            <v>329</v>
          </cell>
          <cell r="K88">
            <v>332</v>
          </cell>
          <cell r="L88">
            <v>332</v>
          </cell>
          <cell r="M88">
            <v>273</v>
          </cell>
          <cell r="N88">
            <v>274</v>
          </cell>
          <cell r="O88">
            <v>277</v>
          </cell>
          <cell r="P88">
            <v>250</v>
          </cell>
          <cell r="Q88">
            <v>273</v>
          </cell>
          <cell r="R88">
            <v>284</v>
          </cell>
          <cell r="S88">
            <v>341</v>
          </cell>
          <cell r="T88">
            <v>284</v>
          </cell>
          <cell r="U88">
            <v>272</v>
          </cell>
          <cell r="V88">
            <v>360</v>
          </cell>
          <cell r="W88">
            <v>286</v>
          </cell>
          <cell r="X88">
            <v>324</v>
          </cell>
          <cell r="Y88">
            <v>251</v>
          </cell>
          <cell r="Z88">
            <v>242</v>
          </cell>
          <cell r="AA88">
            <v>280</v>
          </cell>
          <cell r="AB88">
            <v>348</v>
          </cell>
          <cell r="AC88">
            <v>280</v>
          </cell>
          <cell r="AD88">
            <v>273</v>
          </cell>
          <cell r="AE88">
            <v>269</v>
          </cell>
          <cell r="AF88">
            <v>338</v>
          </cell>
          <cell r="AG88">
            <v>248</v>
          </cell>
          <cell r="AH88">
            <v>351</v>
          </cell>
          <cell r="AI88">
            <v>303</v>
          </cell>
          <cell r="AJ88">
            <v>310</v>
          </cell>
          <cell r="AK88">
            <v>297</v>
          </cell>
          <cell r="AL88">
            <v>295</v>
          </cell>
          <cell r="AM88">
            <v>350</v>
          </cell>
          <cell r="AN88">
            <v>304</v>
          </cell>
          <cell r="AO88">
            <v>341</v>
          </cell>
          <cell r="AP88">
            <v>369</v>
          </cell>
          <cell r="AQ88">
            <v>404</v>
          </cell>
          <cell r="AR88">
            <v>385</v>
          </cell>
          <cell r="AS88">
            <v>446</v>
          </cell>
          <cell r="AT88">
            <v>435</v>
          </cell>
          <cell r="AU88">
            <v>421</v>
          </cell>
          <cell r="AV88">
            <v>416</v>
          </cell>
          <cell r="AW88">
            <v>403</v>
          </cell>
          <cell r="AX88">
            <v>381</v>
          </cell>
          <cell r="AY88">
            <v>390</v>
          </cell>
          <cell r="AZ88">
            <v>368</v>
          </cell>
          <cell r="BA88">
            <v>455</v>
          </cell>
          <cell r="BB88">
            <v>306</v>
          </cell>
          <cell r="BC88">
            <v>319</v>
          </cell>
          <cell r="BD88">
            <v>387</v>
          </cell>
          <cell r="BE88">
            <v>418</v>
          </cell>
          <cell r="BF88">
            <v>502</v>
          </cell>
          <cell r="BG88">
            <v>444</v>
          </cell>
          <cell r="BH88">
            <v>448</v>
          </cell>
          <cell r="BI88">
            <v>441</v>
          </cell>
          <cell r="BJ88">
            <v>420</v>
          </cell>
          <cell r="BK88">
            <v>491</v>
          </cell>
          <cell r="BL88">
            <v>434</v>
          </cell>
          <cell r="BM88">
            <v>437</v>
          </cell>
          <cell r="BN88">
            <v>402</v>
          </cell>
          <cell r="BO88">
            <v>426</v>
          </cell>
          <cell r="BP88">
            <v>491</v>
          </cell>
          <cell r="BQ88">
            <v>461</v>
          </cell>
          <cell r="BR88">
            <v>471</v>
          </cell>
          <cell r="BS88">
            <v>383</v>
          </cell>
          <cell r="BT88">
            <v>545</v>
          </cell>
          <cell r="BU88">
            <v>442</v>
          </cell>
          <cell r="BV88">
            <v>358</v>
          </cell>
          <cell r="BW88">
            <v>492</v>
          </cell>
          <cell r="BX88">
            <v>452</v>
          </cell>
          <cell r="BY88">
            <v>447</v>
          </cell>
          <cell r="BZ88">
            <v>377</v>
          </cell>
          <cell r="CA88">
            <v>404</v>
          </cell>
          <cell r="CB88">
            <v>498</v>
          </cell>
          <cell r="CC88">
            <v>396</v>
          </cell>
          <cell r="CD88">
            <v>426</v>
          </cell>
          <cell r="CE88">
            <v>438</v>
          </cell>
          <cell r="CF88">
            <v>468</v>
          </cell>
          <cell r="CG88">
            <v>430</v>
          </cell>
          <cell r="CH88">
            <v>413</v>
          </cell>
          <cell r="CI88">
            <v>399</v>
          </cell>
          <cell r="CJ88">
            <v>403</v>
          </cell>
          <cell r="CK88">
            <v>454</v>
          </cell>
          <cell r="CL88">
            <v>376</v>
          </cell>
          <cell r="CM88">
            <v>361</v>
          </cell>
          <cell r="CN88">
            <v>479</v>
          </cell>
        </row>
        <row r="89">
          <cell r="C89" t="str">
            <v>ChildNet-Palm Beach</v>
          </cell>
          <cell r="D89">
            <v>245</v>
          </cell>
          <cell r="E89">
            <v>278</v>
          </cell>
          <cell r="F89">
            <v>230</v>
          </cell>
          <cell r="G89">
            <v>242</v>
          </cell>
          <cell r="H89">
            <v>242</v>
          </cell>
          <cell r="I89">
            <v>215</v>
          </cell>
          <cell r="J89">
            <v>254</v>
          </cell>
          <cell r="K89">
            <v>237</v>
          </cell>
          <cell r="L89">
            <v>253</v>
          </cell>
          <cell r="M89">
            <v>213</v>
          </cell>
          <cell r="N89">
            <v>180</v>
          </cell>
          <cell r="O89">
            <v>195</v>
          </cell>
          <cell r="P89">
            <v>264</v>
          </cell>
          <cell r="Q89">
            <v>265</v>
          </cell>
          <cell r="R89">
            <v>197</v>
          </cell>
          <cell r="S89">
            <v>218</v>
          </cell>
          <cell r="T89">
            <v>220</v>
          </cell>
          <cell r="U89">
            <v>212</v>
          </cell>
          <cell r="V89">
            <v>243</v>
          </cell>
          <cell r="W89">
            <v>249</v>
          </cell>
          <cell r="X89">
            <v>268</v>
          </cell>
          <cell r="Y89">
            <v>232</v>
          </cell>
          <cell r="Z89">
            <v>243</v>
          </cell>
          <cell r="AA89">
            <v>241</v>
          </cell>
          <cell r="AB89">
            <v>186</v>
          </cell>
          <cell r="AC89">
            <v>206</v>
          </cell>
          <cell r="AD89">
            <v>201</v>
          </cell>
          <cell r="AE89">
            <v>194</v>
          </cell>
          <cell r="AF89">
            <v>207</v>
          </cell>
          <cell r="AG89">
            <v>251</v>
          </cell>
          <cell r="AH89">
            <v>257</v>
          </cell>
          <cell r="AI89">
            <v>249</v>
          </cell>
          <cell r="AJ89">
            <v>200</v>
          </cell>
          <cell r="AK89">
            <v>255</v>
          </cell>
          <cell r="AL89">
            <v>257</v>
          </cell>
          <cell r="AM89">
            <v>237</v>
          </cell>
          <cell r="AN89">
            <v>214</v>
          </cell>
          <cell r="AO89">
            <v>218</v>
          </cell>
          <cell r="AP89">
            <v>288</v>
          </cell>
          <cell r="AQ89">
            <v>345</v>
          </cell>
          <cell r="AR89">
            <v>252</v>
          </cell>
          <cell r="AS89">
            <v>208</v>
          </cell>
          <cell r="AT89">
            <v>259</v>
          </cell>
          <cell r="AU89">
            <v>288</v>
          </cell>
          <cell r="AV89">
            <v>242</v>
          </cell>
          <cell r="AW89">
            <v>215</v>
          </cell>
          <cell r="AX89">
            <v>221</v>
          </cell>
          <cell r="AY89">
            <v>200</v>
          </cell>
          <cell r="AZ89">
            <v>238</v>
          </cell>
          <cell r="BA89">
            <v>266</v>
          </cell>
          <cell r="BB89">
            <v>250</v>
          </cell>
          <cell r="BC89">
            <v>213</v>
          </cell>
          <cell r="BD89">
            <v>256</v>
          </cell>
          <cell r="BE89">
            <v>220</v>
          </cell>
          <cell r="BF89">
            <v>265</v>
          </cell>
          <cell r="BG89">
            <v>285</v>
          </cell>
          <cell r="BH89">
            <v>206</v>
          </cell>
          <cell r="BI89">
            <v>205</v>
          </cell>
          <cell r="BJ89">
            <v>207</v>
          </cell>
          <cell r="BK89">
            <v>235</v>
          </cell>
          <cell r="BL89">
            <v>260</v>
          </cell>
          <cell r="BM89">
            <v>235</v>
          </cell>
          <cell r="BN89">
            <v>218</v>
          </cell>
          <cell r="BO89">
            <v>222</v>
          </cell>
          <cell r="BP89">
            <v>234</v>
          </cell>
          <cell r="BQ89">
            <v>291</v>
          </cell>
          <cell r="BR89">
            <v>255</v>
          </cell>
          <cell r="BS89">
            <v>261</v>
          </cell>
          <cell r="BT89">
            <v>262</v>
          </cell>
          <cell r="BU89">
            <v>241</v>
          </cell>
          <cell r="BV89">
            <v>230</v>
          </cell>
          <cell r="BW89">
            <v>247</v>
          </cell>
          <cell r="BX89">
            <v>200</v>
          </cell>
          <cell r="BY89">
            <v>202</v>
          </cell>
          <cell r="BZ89">
            <v>210</v>
          </cell>
          <cell r="CA89">
            <v>260</v>
          </cell>
          <cell r="CB89">
            <v>262</v>
          </cell>
          <cell r="CC89">
            <v>275</v>
          </cell>
          <cell r="CD89">
            <v>243</v>
          </cell>
          <cell r="CE89">
            <v>260</v>
          </cell>
          <cell r="CF89">
            <v>279</v>
          </cell>
          <cell r="CG89">
            <v>232</v>
          </cell>
          <cell r="CH89">
            <v>257</v>
          </cell>
          <cell r="CI89">
            <v>391</v>
          </cell>
          <cell r="CJ89">
            <v>325</v>
          </cell>
          <cell r="CK89">
            <v>327</v>
          </cell>
          <cell r="CL89">
            <v>323</v>
          </cell>
          <cell r="CM89">
            <v>276</v>
          </cell>
          <cell r="CN89">
            <v>307</v>
          </cell>
        </row>
        <row r="90">
          <cell r="C90" t="str">
            <v>Children's Network of SW Florida, Inc.</v>
          </cell>
          <cell r="D90">
            <v>152</v>
          </cell>
          <cell r="E90">
            <v>162</v>
          </cell>
          <cell r="F90">
            <v>137</v>
          </cell>
          <cell r="G90">
            <v>140</v>
          </cell>
          <cell r="H90">
            <v>210</v>
          </cell>
          <cell r="I90">
            <v>171</v>
          </cell>
          <cell r="J90">
            <v>211</v>
          </cell>
          <cell r="K90">
            <v>194</v>
          </cell>
          <cell r="L90">
            <v>188</v>
          </cell>
          <cell r="M90">
            <v>173</v>
          </cell>
          <cell r="N90">
            <v>162</v>
          </cell>
          <cell r="O90">
            <v>165</v>
          </cell>
          <cell r="P90">
            <v>167</v>
          </cell>
          <cell r="Q90">
            <v>174</v>
          </cell>
          <cell r="R90">
            <v>154</v>
          </cell>
          <cell r="S90">
            <v>179</v>
          </cell>
          <cell r="T90">
            <v>180</v>
          </cell>
          <cell r="U90">
            <v>204</v>
          </cell>
          <cell r="V90">
            <v>182</v>
          </cell>
          <cell r="W90">
            <v>208</v>
          </cell>
          <cell r="X90">
            <v>171</v>
          </cell>
          <cell r="Y90">
            <v>149</v>
          </cell>
          <cell r="Z90">
            <v>197</v>
          </cell>
          <cell r="AA90">
            <v>164</v>
          </cell>
          <cell r="AB90">
            <v>159</v>
          </cell>
          <cell r="AC90">
            <v>157</v>
          </cell>
          <cell r="AD90">
            <v>155</v>
          </cell>
          <cell r="AE90">
            <v>144</v>
          </cell>
          <cell r="AF90">
            <v>197</v>
          </cell>
          <cell r="AG90">
            <v>201</v>
          </cell>
          <cell r="AH90">
            <v>180</v>
          </cell>
          <cell r="AI90">
            <v>139</v>
          </cell>
          <cell r="AJ90">
            <v>182</v>
          </cell>
          <cell r="AK90">
            <v>130</v>
          </cell>
          <cell r="AL90">
            <v>185</v>
          </cell>
          <cell r="AM90">
            <v>180</v>
          </cell>
          <cell r="AN90">
            <v>159</v>
          </cell>
          <cell r="AO90">
            <v>136</v>
          </cell>
          <cell r="AP90">
            <v>163</v>
          </cell>
          <cell r="AQ90">
            <v>172</v>
          </cell>
          <cell r="AR90">
            <v>199</v>
          </cell>
          <cell r="AS90">
            <v>156</v>
          </cell>
          <cell r="AT90">
            <v>178</v>
          </cell>
          <cell r="AU90">
            <v>225</v>
          </cell>
          <cell r="AV90">
            <v>232</v>
          </cell>
          <cell r="AW90">
            <v>186</v>
          </cell>
          <cell r="AX90">
            <v>170</v>
          </cell>
          <cell r="AY90">
            <v>172</v>
          </cell>
          <cell r="AZ90">
            <v>200</v>
          </cell>
          <cell r="BA90">
            <v>187</v>
          </cell>
          <cell r="BB90">
            <v>162</v>
          </cell>
          <cell r="BC90">
            <v>148</v>
          </cell>
          <cell r="BD90">
            <v>175</v>
          </cell>
          <cell r="BE90">
            <v>157</v>
          </cell>
          <cell r="BF90">
            <v>218</v>
          </cell>
          <cell r="BG90">
            <v>168</v>
          </cell>
          <cell r="BH90">
            <v>212</v>
          </cell>
          <cell r="BI90">
            <v>198</v>
          </cell>
          <cell r="BJ90">
            <v>186</v>
          </cell>
          <cell r="BK90">
            <v>240</v>
          </cell>
          <cell r="BL90">
            <v>184</v>
          </cell>
          <cell r="BM90">
            <v>222</v>
          </cell>
          <cell r="BN90">
            <v>205</v>
          </cell>
          <cell r="BO90">
            <v>218</v>
          </cell>
          <cell r="BP90">
            <v>203</v>
          </cell>
          <cell r="BQ90">
            <v>221</v>
          </cell>
          <cell r="BR90">
            <v>219</v>
          </cell>
          <cell r="BS90">
            <v>226</v>
          </cell>
          <cell r="BT90">
            <v>190</v>
          </cell>
          <cell r="BU90">
            <v>205</v>
          </cell>
          <cell r="BV90">
            <v>194</v>
          </cell>
          <cell r="BW90">
            <v>234</v>
          </cell>
          <cell r="BX90">
            <v>194</v>
          </cell>
          <cell r="BY90">
            <v>272</v>
          </cell>
          <cell r="BZ90">
            <v>184</v>
          </cell>
          <cell r="CA90">
            <v>175</v>
          </cell>
          <cell r="CB90">
            <v>211</v>
          </cell>
          <cell r="CC90">
            <v>162</v>
          </cell>
          <cell r="CD90">
            <v>194</v>
          </cell>
          <cell r="CE90">
            <v>187</v>
          </cell>
          <cell r="CF90">
            <v>205</v>
          </cell>
          <cell r="CG90">
            <v>163</v>
          </cell>
          <cell r="CH90">
            <v>178</v>
          </cell>
          <cell r="CI90">
            <v>167</v>
          </cell>
          <cell r="CJ90">
            <v>196</v>
          </cell>
          <cell r="CK90">
            <v>279</v>
          </cell>
          <cell r="CL90">
            <v>223</v>
          </cell>
          <cell r="CM90">
            <v>145</v>
          </cell>
          <cell r="CN90">
            <v>189</v>
          </cell>
        </row>
        <row r="91">
          <cell r="C91" t="str">
            <v>Community Partnership for Children</v>
          </cell>
          <cell r="D91">
            <v>113</v>
          </cell>
          <cell r="E91">
            <v>177</v>
          </cell>
          <cell r="F91">
            <v>113</v>
          </cell>
          <cell r="G91">
            <v>168</v>
          </cell>
          <cell r="H91">
            <v>180</v>
          </cell>
          <cell r="I91">
            <v>149</v>
          </cell>
          <cell r="J91">
            <v>165</v>
          </cell>
          <cell r="K91">
            <v>137</v>
          </cell>
          <cell r="L91">
            <v>121</v>
          </cell>
          <cell r="M91">
            <v>108</v>
          </cell>
          <cell r="N91">
            <v>124</v>
          </cell>
          <cell r="O91">
            <v>131</v>
          </cell>
          <cell r="P91">
            <v>124</v>
          </cell>
          <cell r="Q91">
            <v>155</v>
          </cell>
          <cell r="R91">
            <v>122</v>
          </cell>
          <cell r="S91">
            <v>126</v>
          </cell>
          <cell r="T91">
            <v>157</v>
          </cell>
          <cell r="U91">
            <v>122</v>
          </cell>
          <cell r="V91">
            <v>148</v>
          </cell>
          <cell r="W91">
            <v>163</v>
          </cell>
          <cell r="X91">
            <v>130</v>
          </cell>
          <cell r="Y91">
            <v>104</v>
          </cell>
          <cell r="Z91">
            <v>105</v>
          </cell>
          <cell r="AA91">
            <v>144</v>
          </cell>
          <cell r="AB91">
            <v>138</v>
          </cell>
          <cell r="AC91">
            <v>158</v>
          </cell>
          <cell r="AD91">
            <v>112</v>
          </cell>
          <cell r="AE91">
            <v>110</v>
          </cell>
          <cell r="AF91">
            <v>119</v>
          </cell>
          <cell r="AG91">
            <v>135</v>
          </cell>
          <cell r="AH91">
            <v>129</v>
          </cell>
          <cell r="AI91">
            <v>145</v>
          </cell>
          <cell r="AJ91">
            <v>162</v>
          </cell>
          <cell r="AK91">
            <v>127</v>
          </cell>
          <cell r="AL91">
            <v>120</v>
          </cell>
          <cell r="AM91">
            <v>145</v>
          </cell>
          <cell r="AN91">
            <v>112</v>
          </cell>
          <cell r="AO91">
            <v>148</v>
          </cell>
          <cell r="AP91">
            <v>146</v>
          </cell>
          <cell r="AQ91">
            <v>131</v>
          </cell>
          <cell r="AR91">
            <v>175</v>
          </cell>
          <cell r="AS91">
            <v>129</v>
          </cell>
          <cell r="AT91">
            <v>166</v>
          </cell>
          <cell r="AU91">
            <v>186</v>
          </cell>
          <cell r="AV91">
            <v>181</v>
          </cell>
          <cell r="AW91">
            <v>171</v>
          </cell>
          <cell r="AX91">
            <v>172</v>
          </cell>
          <cell r="AY91">
            <v>152</v>
          </cell>
          <cell r="AZ91">
            <v>146</v>
          </cell>
          <cell r="BA91">
            <v>169</v>
          </cell>
          <cell r="BB91">
            <v>137</v>
          </cell>
          <cell r="BC91">
            <v>164</v>
          </cell>
          <cell r="BD91">
            <v>129</v>
          </cell>
          <cell r="BE91">
            <v>160</v>
          </cell>
          <cell r="BF91">
            <v>191</v>
          </cell>
          <cell r="BG91">
            <v>188</v>
          </cell>
          <cell r="BH91">
            <v>224</v>
          </cell>
          <cell r="BI91">
            <v>159</v>
          </cell>
          <cell r="BJ91">
            <v>181</v>
          </cell>
          <cell r="BK91">
            <v>231</v>
          </cell>
          <cell r="BL91">
            <v>227</v>
          </cell>
          <cell r="BM91">
            <v>154</v>
          </cell>
          <cell r="BN91">
            <v>208</v>
          </cell>
          <cell r="BO91">
            <v>187</v>
          </cell>
          <cell r="BP91">
            <v>163</v>
          </cell>
          <cell r="BQ91">
            <v>224</v>
          </cell>
          <cell r="BR91">
            <v>212</v>
          </cell>
          <cell r="BS91">
            <v>257</v>
          </cell>
          <cell r="BT91">
            <v>155</v>
          </cell>
          <cell r="BU91">
            <v>201</v>
          </cell>
          <cell r="BV91">
            <v>203</v>
          </cell>
          <cell r="BW91">
            <v>182</v>
          </cell>
          <cell r="BX91">
            <v>172</v>
          </cell>
          <cell r="BY91">
            <v>162</v>
          </cell>
          <cell r="BZ91">
            <v>143</v>
          </cell>
          <cell r="CA91">
            <v>144</v>
          </cell>
          <cell r="CB91">
            <v>160</v>
          </cell>
          <cell r="CC91">
            <v>166</v>
          </cell>
          <cell r="CD91">
            <v>172</v>
          </cell>
          <cell r="CE91">
            <v>182</v>
          </cell>
          <cell r="CF91">
            <v>153</v>
          </cell>
          <cell r="CG91">
            <v>158</v>
          </cell>
          <cell r="CH91">
            <v>129</v>
          </cell>
          <cell r="CI91">
            <v>116</v>
          </cell>
          <cell r="CJ91">
            <v>161</v>
          </cell>
          <cell r="CK91">
            <v>140</v>
          </cell>
          <cell r="CL91">
            <v>130</v>
          </cell>
          <cell r="CM91">
            <v>109</v>
          </cell>
          <cell r="CN91">
            <v>153</v>
          </cell>
        </row>
        <row r="92">
          <cell r="C92" t="str">
            <v>Devereux CBC</v>
          </cell>
          <cell r="D92">
            <v>193</v>
          </cell>
          <cell r="E92">
            <v>206</v>
          </cell>
          <cell r="F92">
            <v>181</v>
          </cell>
          <cell r="G92">
            <v>170</v>
          </cell>
          <cell r="H92">
            <v>164</v>
          </cell>
          <cell r="I92">
            <v>143</v>
          </cell>
          <cell r="J92">
            <v>131</v>
          </cell>
          <cell r="K92">
            <v>170</v>
          </cell>
          <cell r="L92">
            <v>190</v>
          </cell>
          <cell r="M92">
            <v>168</v>
          </cell>
          <cell r="N92">
            <v>153</v>
          </cell>
          <cell r="O92">
            <v>137</v>
          </cell>
          <cell r="P92">
            <v>104</v>
          </cell>
          <cell r="Q92">
            <v>115</v>
          </cell>
          <cell r="R92">
            <v>118</v>
          </cell>
          <cell r="S92">
            <v>131</v>
          </cell>
          <cell r="T92">
            <v>151</v>
          </cell>
          <cell r="U92">
            <v>146</v>
          </cell>
          <cell r="V92">
            <v>154</v>
          </cell>
          <cell r="W92">
            <v>185</v>
          </cell>
          <cell r="X92">
            <v>188</v>
          </cell>
          <cell r="Y92">
            <v>188</v>
          </cell>
          <cell r="Z92">
            <v>136</v>
          </cell>
          <cell r="AA92">
            <v>136</v>
          </cell>
          <cell r="AB92">
            <v>161</v>
          </cell>
          <cell r="AC92">
            <v>167</v>
          </cell>
          <cell r="AD92">
            <v>169</v>
          </cell>
          <cell r="AE92">
            <v>124</v>
          </cell>
          <cell r="AF92">
            <v>132</v>
          </cell>
          <cell r="AG92">
            <v>136</v>
          </cell>
          <cell r="AH92">
            <v>164</v>
          </cell>
          <cell r="AI92">
            <v>176</v>
          </cell>
          <cell r="AJ92">
            <v>221</v>
          </cell>
          <cell r="AK92">
            <v>168</v>
          </cell>
          <cell r="AL92">
            <v>132</v>
          </cell>
          <cell r="AM92">
            <v>154</v>
          </cell>
          <cell r="AN92">
            <v>156</v>
          </cell>
          <cell r="AO92">
            <v>164</v>
          </cell>
          <cell r="AP92">
            <v>149</v>
          </cell>
          <cell r="AQ92">
            <v>137</v>
          </cell>
          <cell r="AR92">
            <v>153</v>
          </cell>
          <cell r="AS92">
            <v>162</v>
          </cell>
          <cell r="AT92">
            <v>165</v>
          </cell>
          <cell r="AU92">
            <v>203</v>
          </cell>
          <cell r="AV92">
            <v>211</v>
          </cell>
          <cell r="AW92">
            <v>161</v>
          </cell>
          <cell r="AX92">
            <v>174</v>
          </cell>
          <cell r="AY92">
            <v>161</v>
          </cell>
          <cell r="AZ92">
            <v>138</v>
          </cell>
          <cell r="BA92">
            <v>153</v>
          </cell>
          <cell r="BB92">
            <v>149</v>
          </cell>
          <cell r="BC92">
            <v>145</v>
          </cell>
          <cell r="BD92">
            <v>165</v>
          </cell>
          <cell r="BE92">
            <v>153</v>
          </cell>
          <cell r="BF92">
            <v>170</v>
          </cell>
          <cell r="BG92">
            <v>183</v>
          </cell>
          <cell r="BH92">
            <v>178</v>
          </cell>
          <cell r="BI92">
            <v>157</v>
          </cell>
          <cell r="BJ92">
            <v>150</v>
          </cell>
          <cell r="BK92">
            <v>169</v>
          </cell>
          <cell r="BL92">
            <v>178</v>
          </cell>
          <cell r="BM92">
            <v>169</v>
          </cell>
          <cell r="BN92">
            <v>135</v>
          </cell>
          <cell r="BO92">
            <v>143</v>
          </cell>
          <cell r="BP92">
            <v>142</v>
          </cell>
          <cell r="BQ92">
            <v>154</v>
          </cell>
          <cell r="BR92">
            <v>146</v>
          </cell>
          <cell r="BS92">
            <v>155</v>
          </cell>
          <cell r="BT92">
            <v>194</v>
          </cell>
          <cell r="BU92">
            <v>117</v>
          </cell>
          <cell r="BV92">
            <v>114</v>
          </cell>
          <cell r="BW92">
            <v>125</v>
          </cell>
          <cell r="BX92">
            <v>136</v>
          </cell>
          <cell r="BY92">
            <v>175</v>
          </cell>
          <cell r="BZ92">
            <v>113</v>
          </cell>
          <cell r="CA92">
            <v>120</v>
          </cell>
          <cell r="CB92">
            <v>107</v>
          </cell>
          <cell r="CC92">
            <v>112</v>
          </cell>
          <cell r="CD92">
            <v>98</v>
          </cell>
          <cell r="CE92">
            <v>103</v>
          </cell>
          <cell r="CF92">
            <v>103</v>
          </cell>
          <cell r="CG92">
            <v>112</v>
          </cell>
          <cell r="CH92">
            <v>107</v>
          </cell>
          <cell r="CI92">
            <v>83</v>
          </cell>
          <cell r="CJ92">
            <v>108</v>
          </cell>
          <cell r="CK92">
            <v>121</v>
          </cell>
          <cell r="CL92">
            <v>124</v>
          </cell>
          <cell r="CM92">
            <v>88</v>
          </cell>
          <cell r="CN92">
            <v>100</v>
          </cell>
        </row>
        <row r="93">
          <cell r="C93" t="str">
            <v>Eckerd Community Hillsborough</v>
          </cell>
          <cell r="D93">
            <v>277</v>
          </cell>
          <cell r="E93">
            <v>299</v>
          </cell>
          <cell r="F93">
            <v>305</v>
          </cell>
          <cell r="G93">
            <v>198</v>
          </cell>
          <cell r="H93">
            <v>280</v>
          </cell>
          <cell r="I93">
            <v>265</v>
          </cell>
          <cell r="J93">
            <v>245</v>
          </cell>
          <cell r="K93">
            <v>248</v>
          </cell>
          <cell r="L93">
            <v>232</v>
          </cell>
          <cell r="M93">
            <v>236</v>
          </cell>
          <cell r="N93">
            <v>256</v>
          </cell>
          <cell r="O93">
            <v>233</v>
          </cell>
          <cell r="P93">
            <v>245</v>
          </cell>
          <cell r="Q93">
            <v>322</v>
          </cell>
          <cell r="R93">
            <v>288</v>
          </cell>
          <cell r="S93">
            <v>221</v>
          </cell>
          <cell r="T93">
            <v>228</v>
          </cell>
          <cell r="U93">
            <v>244</v>
          </cell>
          <cell r="V93">
            <v>254</v>
          </cell>
          <cell r="W93">
            <v>284</v>
          </cell>
          <cell r="X93">
            <v>295</v>
          </cell>
          <cell r="Y93">
            <v>294</v>
          </cell>
          <cell r="Z93">
            <v>220</v>
          </cell>
          <cell r="AA93">
            <v>272</v>
          </cell>
          <cell r="AB93">
            <v>342</v>
          </cell>
          <cell r="AC93">
            <v>292</v>
          </cell>
          <cell r="AD93">
            <v>227</v>
          </cell>
          <cell r="AE93">
            <v>286</v>
          </cell>
          <cell r="AF93">
            <v>276</v>
          </cell>
          <cell r="AG93">
            <v>212</v>
          </cell>
          <cell r="AH93">
            <v>273</v>
          </cell>
          <cell r="AI93">
            <v>271</v>
          </cell>
          <cell r="AJ93">
            <v>296</v>
          </cell>
          <cell r="AK93">
            <v>299</v>
          </cell>
          <cell r="AL93">
            <v>265</v>
          </cell>
          <cell r="AM93">
            <v>247</v>
          </cell>
          <cell r="AN93">
            <v>313</v>
          </cell>
          <cell r="AO93">
            <v>271</v>
          </cell>
          <cell r="AP93">
            <v>272</v>
          </cell>
          <cell r="AQ93">
            <v>307</v>
          </cell>
          <cell r="AR93">
            <v>286</v>
          </cell>
          <cell r="AS93">
            <v>263</v>
          </cell>
          <cell r="AT93">
            <v>311</v>
          </cell>
          <cell r="AU93">
            <v>282</v>
          </cell>
          <cell r="AV93">
            <v>326</v>
          </cell>
          <cell r="AW93">
            <v>270</v>
          </cell>
          <cell r="AX93">
            <v>252</v>
          </cell>
          <cell r="AY93">
            <v>268</v>
          </cell>
          <cell r="AZ93">
            <v>282</v>
          </cell>
          <cell r="BA93">
            <v>227</v>
          </cell>
          <cell r="BB93">
            <v>227</v>
          </cell>
          <cell r="BC93">
            <v>246</v>
          </cell>
          <cell r="BD93">
            <v>291</v>
          </cell>
          <cell r="BE93">
            <v>290</v>
          </cell>
          <cell r="BF93">
            <v>274</v>
          </cell>
          <cell r="BG93">
            <v>266</v>
          </cell>
          <cell r="BH93">
            <v>307</v>
          </cell>
          <cell r="BI93">
            <v>243</v>
          </cell>
          <cell r="BJ93">
            <v>252</v>
          </cell>
          <cell r="BK93">
            <v>278</v>
          </cell>
          <cell r="BL93">
            <v>289</v>
          </cell>
          <cell r="BM93">
            <v>295</v>
          </cell>
          <cell r="BN93">
            <v>229</v>
          </cell>
          <cell r="BO93">
            <v>208</v>
          </cell>
          <cell r="BP93">
            <v>311</v>
          </cell>
          <cell r="BQ93">
            <v>280</v>
          </cell>
          <cell r="BR93">
            <v>293</v>
          </cell>
          <cell r="BS93">
            <v>290</v>
          </cell>
          <cell r="BT93">
            <v>316</v>
          </cell>
          <cell r="BU93">
            <v>270</v>
          </cell>
          <cell r="BV93">
            <v>275</v>
          </cell>
          <cell r="BW93">
            <v>265</v>
          </cell>
          <cell r="BX93">
            <v>252</v>
          </cell>
          <cell r="BY93">
            <v>313</v>
          </cell>
          <cell r="BZ93">
            <v>230</v>
          </cell>
          <cell r="CA93">
            <v>294</v>
          </cell>
          <cell r="CB93">
            <v>297</v>
          </cell>
          <cell r="CC93">
            <v>231</v>
          </cell>
          <cell r="CD93">
            <v>263</v>
          </cell>
          <cell r="CE93">
            <v>275</v>
          </cell>
          <cell r="CF93">
            <v>278</v>
          </cell>
          <cell r="CG93">
            <v>249</v>
          </cell>
          <cell r="CH93">
            <v>215</v>
          </cell>
          <cell r="CI93">
            <v>309</v>
          </cell>
          <cell r="CJ93">
            <v>295</v>
          </cell>
          <cell r="CK93">
            <v>288</v>
          </cell>
          <cell r="CL93">
            <v>261</v>
          </cell>
          <cell r="CM93">
            <v>198</v>
          </cell>
          <cell r="CN93">
            <v>258</v>
          </cell>
        </row>
        <row r="94">
          <cell r="C94" t="str">
            <v>Eckerd Youth Alternatives/Eckerd Community Alternatives</v>
          </cell>
          <cell r="D94">
            <v>360</v>
          </cell>
          <cell r="E94">
            <v>354</v>
          </cell>
          <cell r="F94">
            <v>329</v>
          </cell>
          <cell r="G94">
            <v>292</v>
          </cell>
          <cell r="H94">
            <v>357</v>
          </cell>
          <cell r="I94">
            <v>310</v>
          </cell>
          <cell r="J94">
            <v>337</v>
          </cell>
          <cell r="K94">
            <v>368</v>
          </cell>
          <cell r="L94">
            <v>399</v>
          </cell>
          <cell r="M94">
            <v>345</v>
          </cell>
          <cell r="N94">
            <v>372</v>
          </cell>
          <cell r="O94">
            <v>331</v>
          </cell>
          <cell r="P94">
            <v>370</v>
          </cell>
          <cell r="Q94">
            <v>453</v>
          </cell>
          <cell r="R94">
            <v>319</v>
          </cell>
          <cell r="S94">
            <v>301</v>
          </cell>
          <cell r="T94">
            <v>317</v>
          </cell>
          <cell r="U94">
            <v>335</v>
          </cell>
          <cell r="V94">
            <v>398</v>
          </cell>
          <cell r="W94">
            <v>398</v>
          </cell>
          <cell r="X94">
            <v>385</v>
          </cell>
          <cell r="Y94">
            <v>313</v>
          </cell>
          <cell r="Z94">
            <v>363</v>
          </cell>
          <cell r="AA94">
            <v>337</v>
          </cell>
          <cell r="AB94">
            <v>392</v>
          </cell>
          <cell r="AC94">
            <v>381</v>
          </cell>
          <cell r="AD94">
            <v>349</v>
          </cell>
          <cell r="AE94">
            <v>292</v>
          </cell>
          <cell r="AF94">
            <v>344</v>
          </cell>
          <cell r="AG94">
            <v>339</v>
          </cell>
          <cell r="AH94">
            <v>410</v>
          </cell>
          <cell r="AI94">
            <v>397</v>
          </cell>
          <cell r="AJ94">
            <v>344</v>
          </cell>
          <cell r="AK94">
            <v>386</v>
          </cell>
          <cell r="AL94">
            <v>374</v>
          </cell>
          <cell r="AM94">
            <v>347</v>
          </cell>
          <cell r="AN94">
            <v>399</v>
          </cell>
          <cell r="AO94">
            <v>384</v>
          </cell>
          <cell r="AP94">
            <v>400</v>
          </cell>
          <cell r="AQ94">
            <v>377</v>
          </cell>
          <cell r="AR94">
            <v>474</v>
          </cell>
          <cell r="AS94">
            <v>418</v>
          </cell>
          <cell r="AT94">
            <v>539</v>
          </cell>
          <cell r="AU94">
            <v>512</v>
          </cell>
          <cell r="AV94">
            <v>540</v>
          </cell>
          <cell r="AW94">
            <v>435</v>
          </cell>
          <cell r="AX94">
            <v>424</v>
          </cell>
          <cell r="AY94">
            <v>483</v>
          </cell>
          <cell r="AZ94">
            <v>450</v>
          </cell>
          <cell r="BA94">
            <v>465</v>
          </cell>
          <cell r="BB94">
            <v>395</v>
          </cell>
          <cell r="BC94">
            <v>382</v>
          </cell>
          <cell r="BD94">
            <v>400</v>
          </cell>
          <cell r="BE94">
            <v>499</v>
          </cell>
          <cell r="BF94">
            <v>521</v>
          </cell>
          <cell r="BG94">
            <v>442</v>
          </cell>
          <cell r="BH94">
            <v>507</v>
          </cell>
          <cell r="BI94">
            <v>428</v>
          </cell>
          <cell r="BJ94">
            <v>484</v>
          </cell>
          <cell r="BK94">
            <v>519</v>
          </cell>
          <cell r="BL94">
            <v>509</v>
          </cell>
          <cell r="BM94">
            <v>455</v>
          </cell>
          <cell r="BN94">
            <v>465</v>
          </cell>
          <cell r="BO94">
            <v>446</v>
          </cell>
          <cell r="BP94">
            <v>477</v>
          </cell>
          <cell r="BQ94">
            <v>491</v>
          </cell>
          <cell r="BR94">
            <v>527</v>
          </cell>
          <cell r="BS94">
            <v>541</v>
          </cell>
          <cell r="BT94">
            <v>551</v>
          </cell>
          <cell r="BU94">
            <v>484</v>
          </cell>
          <cell r="BV94">
            <v>461</v>
          </cell>
          <cell r="BW94">
            <v>537</v>
          </cell>
          <cell r="BX94">
            <v>442</v>
          </cell>
          <cell r="BY94">
            <v>440</v>
          </cell>
          <cell r="BZ94">
            <v>405</v>
          </cell>
          <cell r="CA94">
            <v>421</v>
          </cell>
          <cell r="CB94">
            <v>497</v>
          </cell>
          <cell r="CC94">
            <v>409</v>
          </cell>
          <cell r="CD94">
            <v>385</v>
          </cell>
          <cell r="CE94">
            <v>456</v>
          </cell>
          <cell r="CF94">
            <v>496</v>
          </cell>
          <cell r="CG94">
            <v>392</v>
          </cell>
          <cell r="CH94">
            <v>346</v>
          </cell>
          <cell r="CI94">
            <v>438</v>
          </cell>
          <cell r="CJ94">
            <v>369</v>
          </cell>
          <cell r="CK94">
            <v>453</v>
          </cell>
          <cell r="CL94">
            <v>379</v>
          </cell>
          <cell r="CM94">
            <v>378</v>
          </cell>
          <cell r="CN94">
            <v>432</v>
          </cell>
        </row>
        <row r="95">
          <cell r="C95" t="str">
            <v>FamiliesFirst Network</v>
          </cell>
          <cell r="D95">
            <v>324</v>
          </cell>
          <cell r="E95">
            <v>282</v>
          </cell>
          <cell r="F95">
            <v>290</v>
          </cell>
          <cell r="G95">
            <v>223</v>
          </cell>
          <cell r="H95">
            <v>270</v>
          </cell>
          <cell r="I95">
            <v>255</v>
          </cell>
          <cell r="J95">
            <v>286</v>
          </cell>
          <cell r="K95">
            <v>233</v>
          </cell>
          <cell r="L95">
            <v>250</v>
          </cell>
          <cell r="M95">
            <v>221</v>
          </cell>
          <cell r="N95">
            <v>245</v>
          </cell>
          <cell r="O95">
            <v>215</v>
          </cell>
          <cell r="P95">
            <v>216</v>
          </cell>
          <cell r="Q95">
            <v>249</v>
          </cell>
          <cell r="R95">
            <v>210</v>
          </cell>
          <cell r="S95">
            <v>195</v>
          </cell>
          <cell r="T95">
            <v>193</v>
          </cell>
          <cell r="U95">
            <v>211</v>
          </cell>
          <cell r="V95">
            <v>195</v>
          </cell>
          <cell r="W95">
            <v>214</v>
          </cell>
          <cell r="X95">
            <v>212</v>
          </cell>
          <cell r="Y95">
            <v>238</v>
          </cell>
          <cell r="Z95">
            <v>223</v>
          </cell>
          <cell r="AA95">
            <v>252</v>
          </cell>
          <cell r="AB95">
            <v>237</v>
          </cell>
          <cell r="AC95">
            <v>218</v>
          </cell>
          <cell r="AD95">
            <v>200</v>
          </cell>
          <cell r="AE95">
            <v>250</v>
          </cell>
          <cell r="AF95">
            <v>238</v>
          </cell>
          <cell r="AG95">
            <v>217</v>
          </cell>
          <cell r="AH95">
            <v>254</v>
          </cell>
          <cell r="AI95">
            <v>319</v>
          </cell>
          <cell r="AJ95">
            <v>233</v>
          </cell>
          <cell r="AK95">
            <v>249</v>
          </cell>
          <cell r="AL95">
            <v>249</v>
          </cell>
          <cell r="AM95">
            <v>214</v>
          </cell>
          <cell r="AN95">
            <v>208</v>
          </cell>
          <cell r="AO95">
            <v>192</v>
          </cell>
          <cell r="AP95">
            <v>194</v>
          </cell>
          <cell r="AQ95">
            <v>205</v>
          </cell>
          <cell r="AR95">
            <v>256</v>
          </cell>
          <cell r="AS95">
            <v>244</v>
          </cell>
          <cell r="AT95">
            <v>298</v>
          </cell>
          <cell r="AU95">
            <v>247</v>
          </cell>
          <cell r="AV95">
            <v>215</v>
          </cell>
          <cell r="AW95">
            <v>248</v>
          </cell>
          <cell r="AX95">
            <v>257</v>
          </cell>
          <cell r="AY95">
            <v>207</v>
          </cell>
          <cell r="AZ95">
            <v>283</v>
          </cell>
          <cell r="BA95">
            <v>258</v>
          </cell>
          <cell r="BB95">
            <v>255</v>
          </cell>
          <cell r="BC95">
            <v>195</v>
          </cell>
          <cell r="BD95">
            <v>256</v>
          </cell>
          <cell r="BE95">
            <v>280</v>
          </cell>
          <cell r="BF95">
            <v>309</v>
          </cell>
          <cell r="BG95">
            <v>267</v>
          </cell>
          <cell r="BH95">
            <v>277</v>
          </cell>
          <cell r="BI95">
            <v>200</v>
          </cell>
          <cell r="BJ95">
            <v>280</v>
          </cell>
          <cell r="BK95">
            <v>281</v>
          </cell>
          <cell r="BL95">
            <v>322</v>
          </cell>
          <cell r="BM95">
            <v>350</v>
          </cell>
          <cell r="BN95">
            <v>260</v>
          </cell>
          <cell r="BO95">
            <v>311</v>
          </cell>
          <cell r="BP95">
            <v>314</v>
          </cell>
          <cell r="BQ95">
            <v>250</v>
          </cell>
          <cell r="BR95">
            <v>283</v>
          </cell>
          <cell r="BS95">
            <v>234</v>
          </cell>
          <cell r="BT95">
            <v>246</v>
          </cell>
          <cell r="BU95">
            <v>246</v>
          </cell>
          <cell r="BV95">
            <v>288</v>
          </cell>
          <cell r="BW95">
            <v>263</v>
          </cell>
          <cell r="BX95">
            <v>227</v>
          </cell>
          <cell r="BY95">
            <v>276</v>
          </cell>
          <cell r="BZ95">
            <v>250</v>
          </cell>
          <cell r="CA95">
            <v>240</v>
          </cell>
          <cell r="CB95">
            <v>283</v>
          </cell>
          <cell r="CC95">
            <v>235</v>
          </cell>
          <cell r="CD95">
            <v>220</v>
          </cell>
          <cell r="CE95">
            <v>293</v>
          </cell>
          <cell r="CF95">
            <v>334</v>
          </cell>
          <cell r="CG95">
            <v>269</v>
          </cell>
          <cell r="CH95">
            <v>225</v>
          </cell>
          <cell r="CI95">
            <v>239</v>
          </cell>
          <cell r="CJ95">
            <v>264</v>
          </cell>
          <cell r="CK95">
            <v>233</v>
          </cell>
          <cell r="CL95">
            <v>213</v>
          </cell>
          <cell r="CM95">
            <v>147</v>
          </cell>
          <cell r="CN95">
            <v>175</v>
          </cell>
        </row>
        <row r="96">
          <cell r="C96" t="str">
            <v>Family Support Services of North Florida</v>
          </cell>
          <cell r="D96">
            <v>279</v>
          </cell>
          <cell r="E96">
            <v>282</v>
          </cell>
          <cell r="F96">
            <v>256</v>
          </cell>
          <cell r="G96">
            <v>283</v>
          </cell>
          <cell r="H96">
            <v>285</v>
          </cell>
          <cell r="I96">
            <v>297</v>
          </cell>
          <cell r="J96">
            <v>278</v>
          </cell>
          <cell r="K96">
            <v>283</v>
          </cell>
          <cell r="L96">
            <v>324</v>
          </cell>
          <cell r="M96">
            <v>304</v>
          </cell>
          <cell r="N96">
            <v>277</v>
          </cell>
          <cell r="O96">
            <v>274</v>
          </cell>
          <cell r="P96">
            <v>283</v>
          </cell>
          <cell r="Q96">
            <v>268</v>
          </cell>
          <cell r="R96">
            <v>232</v>
          </cell>
          <cell r="S96">
            <v>275</v>
          </cell>
          <cell r="T96">
            <v>295</v>
          </cell>
          <cell r="U96">
            <v>179</v>
          </cell>
          <cell r="V96">
            <v>205</v>
          </cell>
          <cell r="W96">
            <v>271</v>
          </cell>
          <cell r="X96">
            <v>230</v>
          </cell>
          <cell r="Y96">
            <v>217</v>
          </cell>
          <cell r="Z96">
            <v>290</v>
          </cell>
          <cell r="AA96">
            <v>194</v>
          </cell>
          <cell r="AB96">
            <v>254</v>
          </cell>
          <cell r="AC96">
            <v>244</v>
          </cell>
          <cell r="AD96">
            <v>215</v>
          </cell>
          <cell r="AE96">
            <v>195</v>
          </cell>
          <cell r="AF96">
            <v>204</v>
          </cell>
          <cell r="AG96">
            <v>203</v>
          </cell>
          <cell r="AH96">
            <v>262</v>
          </cell>
          <cell r="AI96">
            <v>199</v>
          </cell>
          <cell r="AJ96">
            <v>206</v>
          </cell>
          <cell r="AK96">
            <v>208</v>
          </cell>
          <cell r="AL96">
            <v>195</v>
          </cell>
          <cell r="AM96">
            <v>242</v>
          </cell>
          <cell r="AN96">
            <v>217</v>
          </cell>
          <cell r="AO96">
            <v>228</v>
          </cell>
          <cell r="AP96">
            <v>215</v>
          </cell>
          <cell r="AQ96">
            <v>215</v>
          </cell>
          <cell r="AR96">
            <v>303</v>
          </cell>
          <cell r="AS96">
            <v>246</v>
          </cell>
          <cell r="AT96">
            <v>346</v>
          </cell>
          <cell r="AU96">
            <v>288</v>
          </cell>
          <cell r="AV96">
            <v>274</v>
          </cell>
          <cell r="AW96">
            <v>269</v>
          </cell>
          <cell r="AX96">
            <v>251</v>
          </cell>
          <cell r="AY96">
            <v>274</v>
          </cell>
          <cell r="AZ96">
            <v>283</v>
          </cell>
          <cell r="BA96">
            <v>306</v>
          </cell>
          <cell r="BB96">
            <v>226</v>
          </cell>
          <cell r="BC96">
            <v>178</v>
          </cell>
          <cell r="BD96">
            <v>243</v>
          </cell>
          <cell r="BE96">
            <v>218</v>
          </cell>
          <cell r="BF96">
            <v>316</v>
          </cell>
          <cell r="BG96">
            <v>329</v>
          </cell>
          <cell r="BH96">
            <v>314</v>
          </cell>
          <cell r="BI96">
            <v>233</v>
          </cell>
          <cell r="BJ96">
            <v>285</v>
          </cell>
          <cell r="BK96">
            <v>281</v>
          </cell>
          <cell r="BL96">
            <v>224</v>
          </cell>
          <cell r="BM96">
            <v>244</v>
          </cell>
          <cell r="BN96">
            <v>265</v>
          </cell>
          <cell r="BO96">
            <v>216</v>
          </cell>
          <cell r="BP96">
            <v>256</v>
          </cell>
          <cell r="BQ96">
            <v>273</v>
          </cell>
          <cell r="BR96">
            <v>329</v>
          </cell>
          <cell r="BS96">
            <v>250</v>
          </cell>
          <cell r="BT96">
            <v>304</v>
          </cell>
          <cell r="BU96">
            <v>226</v>
          </cell>
          <cell r="BV96">
            <v>300</v>
          </cell>
          <cell r="BW96">
            <v>298</v>
          </cell>
          <cell r="BX96">
            <v>295</v>
          </cell>
          <cell r="BY96">
            <v>249</v>
          </cell>
          <cell r="BZ96">
            <v>269</v>
          </cell>
          <cell r="CA96">
            <v>285</v>
          </cell>
          <cell r="CB96">
            <v>314</v>
          </cell>
          <cell r="CC96">
            <v>259</v>
          </cell>
          <cell r="CD96">
            <v>253</v>
          </cell>
          <cell r="CE96">
            <v>277</v>
          </cell>
          <cell r="CF96">
            <v>318</v>
          </cell>
          <cell r="CG96">
            <v>231</v>
          </cell>
          <cell r="CH96">
            <v>258</v>
          </cell>
          <cell r="CI96">
            <v>314</v>
          </cell>
          <cell r="CJ96">
            <v>252</v>
          </cell>
          <cell r="CK96">
            <v>325</v>
          </cell>
          <cell r="CL96">
            <v>311</v>
          </cell>
          <cell r="CM96">
            <v>255</v>
          </cell>
          <cell r="CN96">
            <v>266</v>
          </cell>
        </row>
        <row r="97">
          <cell r="C97" t="str">
            <v>Heartland for Children</v>
          </cell>
          <cell r="D97">
            <v>298</v>
          </cell>
          <cell r="E97">
            <v>287</v>
          </cell>
          <cell r="F97">
            <v>290</v>
          </cell>
          <cell r="G97">
            <v>287</v>
          </cell>
          <cell r="H97">
            <v>313</v>
          </cell>
          <cell r="I97">
            <v>262</v>
          </cell>
          <cell r="J97">
            <v>240</v>
          </cell>
          <cell r="K97">
            <v>250</v>
          </cell>
          <cell r="L97">
            <v>270</v>
          </cell>
          <cell r="M97">
            <v>204</v>
          </cell>
          <cell r="N97">
            <v>201</v>
          </cell>
          <cell r="O97">
            <v>191</v>
          </cell>
          <cell r="P97">
            <v>186</v>
          </cell>
          <cell r="Q97">
            <v>185</v>
          </cell>
          <cell r="R97">
            <v>197</v>
          </cell>
          <cell r="S97">
            <v>170</v>
          </cell>
          <cell r="T97">
            <v>213</v>
          </cell>
          <cell r="U97">
            <v>188</v>
          </cell>
          <cell r="V97">
            <v>182</v>
          </cell>
          <cell r="W97">
            <v>202</v>
          </cell>
          <cell r="X97">
            <v>263</v>
          </cell>
          <cell r="Y97">
            <v>196</v>
          </cell>
          <cell r="Z97">
            <v>232</v>
          </cell>
          <cell r="AA97">
            <v>238</v>
          </cell>
          <cell r="AB97">
            <v>196</v>
          </cell>
          <cell r="AC97">
            <v>161</v>
          </cell>
          <cell r="AD97">
            <v>147</v>
          </cell>
          <cell r="AE97">
            <v>181</v>
          </cell>
          <cell r="AF97">
            <v>193</v>
          </cell>
          <cell r="AG97">
            <v>204</v>
          </cell>
          <cell r="AH97">
            <v>245</v>
          </cell>
          <cell r="AI97">
            <v>234</v>
          </cell>
          <cell r="AJ97">
            <v>194</v>
          </cell>
          <cell r="AK97">
            <v>188</v>
          </cell>
          <cell r="AL97">
            <v>186</v>
          </cell>
          <cell r="AM97">
            <v>232</v>
          </cell>
          <cell r="AN97">
            <v>214</v>
          </cell>
          <cell r="AO97">
            <v>182</v>
          </cell>
          <cell r="AP97">
            <v>162</v>
          </cell>
          <cell r="AQ97">
            <v>147</v>
          </cell>
          <cell r="AR97">
            <v>178</v>
          </cell>
          <cell r="AS97">
            <v>147</v>
          </cell>
          <cell r="AT97">
            <v>167</v>
          </cell>
          <cell r="AU97">
            <v>206</v>
          </cell>
          <cell r="AV97">
            <v>232</v>
          </cell>
          <cell r="AW97">
            <v>197</v>
          </cell>
          <cell r="AX97">
            <v>133</v>
          </cell>
          <cell r="AY97">
            <v>217</v>
          </cell>
          <cell r="AZ97">
            <v>167</v>
          </cell>
          <cell r="BA97">
            <v>207</v>
          </cell>
          <cell r="BB97">
            <v>138</v>
          </cell>
          <cell r="BC97">
            <v>151</v>
          </cell>
          <cell r="BD97">
            <v>166</v>
          </cell>
          <cell r="BE97">
            <v>233</v>
          </cell>
          <cell r="BF97">
            <v>220</v>
          </cell>
          <cell r="BG97">
            <v>198</v>
          </cell>
          <cell r="BH97">
            <v>176</v>
          </cell>
          <cell r="BI97">
            <v>166</v>
          </cell>
          <cell r="BJ97">
            <v>150</v>
          </cell>
          <cell r="BK97">
            <v>161</v>
          </cell>
          <cell r="BL97">
            <v>192</v>
          </cell>
          <cell r="BM97">
            <v>166</v>
          </cell>
          <cell r="BN97">
            <v>133</v>
          </cell>
          <cell r="BO97">
            <v>134</v>
          </cell>
          <cell r="BP97">
            <v>196</v>
          </cell>
          <cell r="BQ97">
            <v>198</v>
          </cell>
          <cell r="BR97">
            <v>245</v>
          </cell>
          <cell r="BS97">
            <v>205</v>
          </cell>
          <cell r="BT97">
            <v>213</v>
          </cell>
          <cell r="BU97">
            <v>153</v>
          </cell>
          <cell r="BV97">
            <v>179</v>
          </cell>
          <cell r="BW97">
            <v>189</v>
          </cell>
          <cell r="BX97">
            <v>171</v>
          </cell>
          <cell r="BY97">
            <v>175</v>
          </cell>
          <cell r="BZ97">
            <v>122</v>
          </cell>
          <cell r="CA97">
            <v>150</v>
          </cell>
          <cell r="CB97">
            <v>182</v>
          </cell>
          <cell r="CC97">
            <v>159</v>
          </cell>
          <cell r="CD97">
            <v>157</v>
          </cell>
          <cell r="CE97">
            <v>170</v>
          </cell>
          <cell r="CF97">
            <v>164</v>
          </cell>
          <cell r="CG97">
            <v>138</v>
          </cell>
          <cell r="CH97">
            <v>186</v>
          </cell>
          <cell r="CI97">
            <v>146</v>
          </cell>
          <cell r="CJ97">
            <v>117</v>
          </cell>
          <cell r="CK97">
            <v>158</v>
          </cell>
          <cell r="CL97">
            <v>74</v>
          </cell>
          <cell r="CM97">
            <v>117</v>
          </cell>
          <cell r="CN97">
            <v>132</v>
          </cell>
        </row>
        <row r="98">
          <cell r="C98" t="str">
            <v>Kids Central, Inc.</v>
          </cell>
          <cell r="D98">
            <v>347</v>
          </cell>
          <cell r="E98">
            <v>367</v>
          </cell>
          <cell r="F98">
            <v>347</v>
          </cell>
          <cell r="G98">
            <v>339</v>
          </cell>
          <cell r="H98">
            <v>392</v>
          </cell>
          <cell r="I98">
            <v>347</v>
          </cell>
          <cell r="J98">
            <v>404</v>
          </cell>
          <cell r="K98">
            <v>398</v>
          </cell>
          <cell r="L98">
            <v>406</v>
          </cell>
          <cell r="M98">
            <v>422</v>
          </cell>
          <cell r="N98">
            <v>368</v>
          </cell>
          <cell r="O98">
            <v>386</v>
          </cell>
          <cell r="P98">
            <v>381</v>
          </cell>
          <cell r="Q98">
            <v>394</v>
          </cell>
          <cell r="R98">
            <v>297</v>
          </cell>
          <cell r="S98">
            <v>320</v>
          </cell>
          <cell r="T98">
            <v>384</v>
          </cell>
          <cell r="U98">
            <v>355</v>
          </cell>
          <cell r="V98">
            <v>347</v>
          </cell>
          <cell r="W98">
            <v>386</v>
          </cell>
          <cell r="X98">
            <v>345</v>
          </cell>
          <cell r="Y98">
            <v>378</v>
          </cell>
          <cell r="Z98">
            <v>354</v>
          </cell>
          <cell r="AA98">
            <v>333</v>
          </cell>
          <cell r="AB98">
            <v>311</v>
          </cell>
          <cell r="AC98">
            <v>277</v>
          </cell>
          <cell r="AD98">
            <v>289</v>
          </cell>
          <cell r="AE98">
            <v>295</v>
          </cell>
          <cell r="AF98">
            <v>286</v>
          </cell>
          <cell r="AG98">
            <v>317</v>
          </cell>
          <cell r="AH98">
            <v>310</v>
          </cell>
          <cell r="AI98">
            <v>317</v>
          </cell>
          <cell r="AJ98">
            <v>328</v>
          </cell>
          <cell r="AK98">
            <v>338</v>
          </cell>
          <cell r="AL98">
            <v>349</v>
          </cell>
          <cell r="AM98">
            <v>346</v>
          </cell>
          <cell r="AN98">
            <v>311</v>
          </cell>
          <cell r="AO98">
            <v>295</v>
          </cell>
          <cell r="AP98">
            <v>265</v>
          </cell>
          <cell r="AQ98">
            <v>281</v>
          </cell>
          <cell r="AR98">
            <v>238</v>
          </cell>
          <cell r="AS98">
            <v>242</v>
          </cell>
          <cell r="AT98">
            <v>317</v>
          </cell>
          <cell r="AU98">
            <v>329</v>
          </cell>
          <cell r="AV98">
            <v>297</v>
          </cell>
          <cell r="AW98">
            <v>304</v>
          </cell>
          <cell r="AX98">
            <v>272</v>
          </cell>
          <cell r="AY98">
            <v>319</v>
          </cell>
          <cell r="AZ98">
            <v>242</v>
          </cell>
          <cell r="BA98">
            <v>253</v>
          </cell>
          <cell r="BB98">
            <v>264</v>
          </cell>
          <cell r="BC98">
            <v>218</v>
          </cell>
          <cell r="BD98">
            <v>248</v>
          </cell>
          <cell r="BE98">
            <v>266</v>
          </cell>
          <cell r="BF98">
            <v>341</v>
          </cell>
          <cell r="BG98">
            <v>330</v>
          </cell>
          <cell r="BH98">
            <v>303</v>
          </cell>
          <cell r="BI98">
            <v>250</v>
          </cell>
          <cell r="BJ98">
            <v>246</v>
          </cell>
          <cell r="BK98">
            <v>362</v>
          </cell>
          <cell r="BL98">
            <v>284</v>
          </cell>
          <cell r="BM98">
            <v>318</v>
          </cell>
          <cell r="BN98">
            <v>309</v>
          </cell>
          <cell r="BO98">
            <v>270</v>
          </cell>
          <cell r="BP98">
            <v>351</v>
          </cell>
          <cell r="BQ98">
            <v>321</v>
          </cell>
          <cell r="BR98">
            <v>306</v>
          </cell>
          <cell r="BS98">
            <v>336</v>
          </cell>
          <cell r="BT98">
            <v>330</v>
          </cell>
          <cell r="BU98">
            <v>264</v>
          </cell>
          <cell r="BV98">
            <v>330</v>
          </cell>
          <cell r="BW98">
            <v>334</v>
          </cell>
          <cell r="BX98">
            <v>285</v>
          </cell>
          <cell r="BY98">
            <v>311</v>
          </cell>
          <cell r="BZ98">
            <v>264</v>
          </cell>
          <cell r="CA98">
            <v>234</v>
          </cell>
          <cell r="CB98">
            <v>321</v>
          </cell>
          <cell r="CC98">
            <v>281</v>
          </cell>
          <cell r="CD98">
            <v>292</v>
          </cell>
          <cell r="CE98">
            <v>307</v>
          </cell>
          <cell r="CF98">
            <v>271</v>
          </cell>
          <cell r="CG98">
            <v>179</v>
          </cell>
          <cell r="CH98">
            <v>209</v>
          </cell>
          <cell r="CI98">
            <v>300</v>
          </cell>
          <cell r="CJ98">
            <v>236</v>
          </cell>
          <cell r="CK98">
            <v>248</v>
          </cell>
          <cell r="CL98">
            <v>221</v>
          </cell>
          <cell r="CM98">
            <v>162</v>
          </cell>
          <cell r="CN98">
            <v>185</v>
          </cell>
        </row>
        <row r="99">
          <cell r="C99" t="str">
            <v>Kids First of Florida Inc</v>
          </cell>
          <cell r="D99">
            <v>111</v>
          </cell>
          <cell r="E99">
            <v>89</v>
          </cell>
          <cell r="F99">
            <v>111</v>
          </cell>
          <cell r="G99">
            <v>82</v>
          </cell>
          <cell r="H99">
            <v>97</v>
          </cell>
          <cell r="I99">
            <v>66</v>
          </cell>
          <cell r="J99">
            <v>100</v>
          </cell>
          <cell r="K99">
            <v>140</v>
          </cell>
          <cell r="L99">
            <v>104</v>
          </cell>
          <cell r="M99">
            <v>92</v>
          </cell>
          <cell r="N99">
            <v>105</v>
          </cell>
          <cell r="O99">
            <v>80</v>
          </cell>
          <cell r="P99">
            <v>93</v>
          </cell>
          <cell r="Q99">
            <v>103</v>
          </cell>
          <cell r="R99">
            <v>62</v>
          </cell>
          <cell r="S99">
            <v>82</v>
          </cell>
          <cell r="T99">
            <v>73</v>
          </cell>
          <cell r="U99">
            <v>51</v>
          </cell>
          <cell r="V99">
            <v>78</v>
          </cell>
          <cell r="W99">
            <v>74</v>
          </cell>
          <cell r="X99">
            <v>97</v>
          </cell>
          <cell r="Y99">
            <v>52</v>
          </cell>
          <cell r="Z99">
            <v>100</v>
          </cell>
          <cell r="AA99">
            <v>89</v>
          </cell>
          <cell r="AB99">
            <v>89</v>
          </cell>
          <cell r="AC99">
            <v>54</v>
          </cell>
          <cell r="AD99">
            <v>69</v>
          </cell>
          <cell r="AE99">
            <v>70</v>
          </cell>
          <cell r="AF99">
            <v>100</v>
          </cell>
          <cell r="AG99">
            <v>69</v>
          </cell>
          <cell r="AH99">
            <v>90</v>
          </cell>
          <cell r="AI99">
            <v>86</v>
          </cell>
          <cell r="AJ99">
            <v>61</v>
          </cell>
          <cell r="AK99">
            <v>49</v>
          </cell>
          <cell r="AL99">
            <v>59</v>
          </cell>
          <cell r="AM99">
            <v>81</v>
          </cell>
          <cell r="AN99">
            <v>55</v>
          </cell>
          <cell r="AO99">
            <v>90</v>
          </cell>
          <cell r="AP99">
            <v>59</v>
          </cell>
          <cell r="AQ99">
            <v>77</v>
          </cell>
          <cell r="AR99">
            <v>90</v>
          </cell>
          <cell r="AS99">
            <v>67</v>
          </cell>
          <cell r="AT99">
            <v>86</v>
          </cell>
          <cell r="AU99">
            <v>80</v>
          </cell>
          <cell r="AV99">
            <v>77</v>
          </cell>
          <cell r="AW99">
            <v>72</v>
          </cell>
          <cell r="AX99">
            <v>72</v>
          </cell>
          <cell r="AY99">
            <v>98</v>
          </cell>
          <cell r="AZ99">
            <v>93</v>
          </cell>
          <cell r="BA99">
            <v>79</v>
          </cell>
          <cell r="BB99">
            <v>56</v>
          </cell>
          <cell r="BC99">
            <v>102</v>
          </cell>
          <cell r="BD99">
            <v>72</v>
          </cell>
          <cell r="BE99">
            <v>56</v>
          </cell>
          <cell r="BF99">
            <v>83</v>
          </cell>
          <cell r="BG99">
            <v>95</v>
          </cell>
          <cell r="BH99">
            <v>76</v>
          </cell>
          <cell r="BI99">
            <v>69</v>
          </cell>
          <cell r="BJ99">
            <v>64</v>
          </cell>
          <cell r="BK99">
            <v>63</v>
          </cell>
          <cell r="BL99">
            <v>83</v>
          </cell>
          <cell r="BM99">
            <v>72</v>
          </cell>
          <cell r="BN99">
            <v>70</v>
          </cell>
          <cell r="BO99">
            <v>60</v>
          </cell>
          <cell r="BP99">
            <v>89</v>
          </cell>
          <cell r="BQ99">
            <v>94</v>
          </cell>
          <cell r="BR99">
            <v>89</v>
          </cell>
          <cell r="BS99">
            <v>83</v>
          </cell>
          <cell r="BT99">
            <v>63</v>
          </cell>
          <cell r="BU99">
            <v>24</v>
          </cell>
          <cell r="BV99">
            <v>57</v>
          </cell>
          <cell r="BW99">
            <v>75</v>
          </cell>
          <cell r="BX99">
            <v>38</v>
          </cell>
          <cell r="BY99">
            <v>54</v>
          </cell>
          <cell r="BZ99">
            <v>49</v>
          </cell>
          <cell r="CA99">
            <v>47</v>
          </cell>
          <cell r="CB99">
            <v>54</v>
          </cell>
          <cell r="CC99">
            <v>37</v>
          </cell>
          <cell r="CD99">
            <v>29</v>
          </cell>
          <cell r="CE99">
            <v>39</v>
          </cell>
          <cell r="CF99">
            <v>45</v>
          </cell>
          <cell r="CG99">
            <v>66</v>
          </cell>
          <cell r="CH99">
            <v>38</v>
          </cell>
          <cell r="CI99">
            <v>51</v>
          </cell>
          <cell r="CJ99">
            <v>54</v>
          </cell>
          <cell r="CK99">
            <v>76</v>
          </cell>
          <cell r="CL99">
            <v>56</v>
          </cell>
          <cell r="CM99">
            <v>49</v>
          </cell>
          <cell r="CN99">
            <v>39</v>
          </cell>
        </row>
        <row r="100">
          <cell r="C100" t="str">
            <v>Our Kids of Miami-Dade/Monroe, Inc.</v>
          </cell>
          <cell r="D100">
            <v>390</v>
          </cell>
          <cell r="E100">
            <v>326</v>
          </cell>
          <cell r="F100">
            <v>299</v>
          </cell>
          <cell r="G100">
            <v>292</v>
          </cell>
          <cell r="H100">
            <v>331</v>
          </cell>
          <cell r="I100">
            <v>394</v>
          </cell>
          <cell r="J100">
            <v>382</v>
          </cell>
          <cell r="K100">
            <v>398</v>
          </cell>
          <cell r="L100">
            <v>379</v>
          </cell>
          <cell r="M100">
            <v>309</v>
          </cell>
          <cell r="N100">
            <v>304</v>
          </cell>
          <cell r="O100">
            <v>412</v>
          </cell>
          <cell r="P100">
            <v>282</v>
          </cell>
          <cell r="Q100">
            <v>335</v>
          </cell>
          <cell r="R100">
            <v>286</v>
          </cell>
          <cell r="S100">
            <v>226</v>
          </cell>
          <cell r="T100">
            <v>298</v>
          </cell>
          <cell r="U100">
            <v>230</v>
          </cell>
          <cell r="V100">
            <v>259</v>
          </cell>
          <cell r="W100">
            <v>281</v>
          </cell>
          <cell r="X100">
            <v>239</v>
          </cell>
          <cell r="Y100">
            <v>222</v>
          </cell>
          <cell r="Z100">
            <v>313</v>
          </cell>
          <cell r="AA100">
            <v>276</v>
          </cell>
          <cell r="AB100">
            <v>262</v>
          </cell>
          <cell r="AC100">
            <v>261</v>
          </cell>
          <cell r="AD100">
            <v>229</v>
          </cell>
          <cell r="AE100">
            <v>226</v>
          </cell>
          <cell r="AF100">
            <v>286</v>
          </cell>
          <cell r="AG100">
            <v>228</v>
          </cell>
          <cell r="AH100">
            <v>258</v>
          </cell>
          <cell r="AI100">
            <v>292</v>
          </cell>
          <cell r="AJ100">
            <v>236</v>
          </cell>
          <cell r="AK100">
            <v>253</v>
          </cell>
          <cell r="AL100">
            <v>265</v>
          </cell>
          <cell r="AM100">
            <v>263</v>
          </cell>
          <cell r="AN100">
            <v>259</v>
          </cell>
          <cell r="AO100">
            <v>234</v>
          </cell>
          <cell r="AP100">
            <v>288</v>
          </cell>
          <cell r="AQ100">
            <v>324</v>
          </cell>
          <cell r="AR100">
            <v>268</v>
          </cell>
          <cell r="AS100">
            <v>357</v>
          </cell>
          <cell r="AT100">
            <v>349</v>
          </cell>
          <cell r="AU100">
            <v>331</v>
          </cell>
          <cell r="AV100">
            <v>370</v>
          </cell>
          <cell r="AW100">
            <v>354</v>
          </cell>
          <cell r="AX100">
            <v>327</v>
          </cell>
          <cell r="AY100">
            <v>336</v>
          </cell>
          <cell r="AZ100">
            <v>321</v>
          </cell>
          <cell r="BA100">
            <v>403</v>
          </cell>
          <cell r="BB100">
            <v>344</v>
          </cell>
          <cell r="BC100">
            <v>312</v>
          </cell>
          <cell r="BD100">
            <v>261</v>
          </cell>
          <cell r="BE100">
            <v>314</v>
          </cell>
          <cell r="BF100">
            <v>419</v>
          </cell>
          <cell r="BG100">
            <v>423</v>
          </cell>
          <cell r="BH100">
            <v>381</v>
          </cell>
          <cell r="BI100">
            <v>398</v>
          </cell>
          <cell r="BJ100">
            <v>392</v>
          </cell>
          <cell r="BK100">
            <v>315</v>
          </cell>
          <cell r="BL100">
            <v>383</v>
          </cell>
          <cell r="BM100">
            <v>350</v>
          </cell>
          <cell r="BN100">
            <v>355</v>
          </cell>
          <cell r="BO100">
            <v>290</v>
          </cell>
          <cell r="BP100">
            <v>344</v>
          </cell>
          <cell r="BQ100">
            <v>325</v>
          </cell>
          <cell r="BR100">
            <v>301</v>
          </cell>
          <cell r="BS100">
            <v>325</v>
          </cell>
          <cell r="BT100">
            <v>359</v>
          </cell>
          <cell r="BU100">
            <v>271</v>
          </cell>
          <cell r="BV100">
            <v>322</v>
          </cell>
          <cell r="BW100">
            <v>338</v>
          </cell>
          <cell r="BX100">
            <v>328</v>
          </cell>
          <cell r="BY100">
            <v>378</v>
          </cell>
          <cell r="BZ100">
            <v>297</v>
          </cell>
          <cell r="CA100">
            <v>277</v>
          </cell>
          <cell r="CB100">
            <v>356</v>
          </cell>
          <cell r="CC100">
            <v>289</v>
          </cell>
          <cell r="CD100">
            <v>322</v>
          </cell>
          <cell r="CE100">
            <v>419</v>
          </cell>
          <cell r="CF100">
            <v>430</v>
          </cell>
          <cell r="CG100">
            <v>403</v>
          </cell>
          <cell r="CH100">
            <v>389</v>
          </cell>
          <cell r="CI100">
            <v>435</v>
          </cell>
          <cell r="CJ100">
            <v>399</v>
          </cell>
          <cell r="CK100">
            <v>387</v>
          </cell>
          <cell r="CL100">
            <v>298</v>
          </cell>
          <cell r="CM100">
            <v>315</v>
          </cell>
          <cell r="CN100">
            <v>371</v>
          </cell>
        </row>
        <row r="101">
          <cell r="C101" t="str">
            <v>Partnership for Strong Families</v>
          </cell>
          <cell r="D101">
            <v>252</v>
          </cell>
          <cell r="E101">
            <v>229</v>
          </cell>
          <cell r="F101">
            <v>240</v>
          </cell>
          <cell r="G101">
            <v>194</v>
          </cell>
          <cell r="H101">
            <v>221</v>
          </cell>
          <cell r="I101">
            <v>218</v>
          </cell>
          <cell r="J101">
            <v>255</v>
          </cell>
          <cell r="K101">
            <v>246</v>
          </cell>
          <cell r="L101">
            <v>256</v>
          </cell>
          <cell r="M101">
            <v>197</v>
          </cell>
          <cell r="N101">
            <v>196</v>
          </cell>
          <cell r="O101">
            <v>203</v>
          </cell>
          <cell r="P101">
            <v>206</v>
          </cell>
          <cell r="Q101">
            <v>205</v>
          </cell>
          <cell r="R101">
            <v>121</v>
          </cell>
          <cell r="S101">
            <v>220</v>
          </cell>
          <cell r="T101">
            <v>226</v>
          </cell>
          <cell r="U101">
            <v>210</v>
          </cell>
          <cell r="V101">
            <v>238</v>
          </cell>
          <cell r="W101">
            <v>263</v>
          </cell>
          <cell r="X101">
            <v>227</v>
          </cell>
          <cell r="Y101">
            <v>226</v>
          </cell>
          <cell r="Z101">
            <v>204</v>
          </cell>
          <cell r="AA101">
            <v>205</v>
          </cell>
          <cell r="AB101">
            <v>248</v>
          </cell>
          <cell r="AC101">
            <v>231</v>
          </cell>
          <cell r="AD101">
            <v>181</v>
          </cell>
          <cell r="AE101">
            <v>207</v>
          </cell>
          <cell r="AF101">
            <v>247</v>
          </cell>
          <cell r="AG101">
            <v>227</v>
          </cell>
          <cell r="AH101">
            <v>285</v>
          </cell>
          <cell r="AI101">
            <v>254</v>
          </cell>
          <cell r="AJ101">
            <v>281</v>
          </cell>
          <cell r="AK101">
            <v>255</v>
          </cell>
          <cell r="AL101">
            <v>217</v>
          </cell>
          <cell r="AM101">
            <v>239</v>
          </cell>
          <cell r="AN101">
            <v>259</v>
          </cell>
          <cell r="AO101">
            <v>252</v>
          </cell>
          <cell r="AP101">
            <v>200</v>
          </cell>
          <cell r="AQ101">
            <v>195</v>
          </cell>
          <cell r="AR101">
            <v>247</v>
          </cell>
          <cell r="AS101">
            <v>206</v>
          </cell>
          <cell r="AT101">
            <v>214</v>
          </cell>
          <cell r="AU101">
            <v>247</v>
          </cell>
          <cell r="AV101">
            <v>197</v>
          </cell>
          <cell r="AW101">
            <v>239</v>
          </cell>
          <cell r="AX101">
            <v>264</v>
          </cell>
          <cell r="AY101">
            <v>232</v>
          </cell>
          <cell r="AZ101">
            <v>238</v>
          </cell>
          <cell r="BA101">
            <v>239</v>
          </cell>
          <cell r="BB101">
            <v>235</v>
          </cell>
          <cell r="BC101">
            <v>199</v>
          </cell>
          <cell r="BD101">
            <v>157</v>
          </cell>
          <cell r="BE101">
            <v>198</v>
          </cell>
          <cell r="BF101">
            <v>287</v>
          </cell>
          <cell r="BG101">
            <v>272</v>
          </cell>
          <cell r="BH101">
            <v>283</v>
          </cell>
          <cell r="BI101">
            <v>199</v>
          </cell>
          <cell r="BJ101">
            <v>206</v>
          </cell>
          <cell r="BK101">
            <v>243</v>
          </cell>
          <cell r="BL101">
            <v>257</v>
          </cell>
          <cell r="BM101">
            <v>230</v>
          </cell>
          <cell r="BN101">
            <v>229</v>
          </cell>
          <cell r="BO101">
            <v>187</v>
          </cell>
          <cell r="BP101">
            <v>235</v>
          </cell>
          <cell r="BQ101">
            <v>203</v>
          </cell>
          <cell r="BR101">
            <v>200</v>
          </cell>
          <cell r="BS101">
            <v>217</v>
          </cell>
          <cell r="BT101">
            <v>198</v>
          </cell>
          <cell r="BU101">
            <v>196</v>
          </cell>
          <cell r="BV101">
            <v>172</v>
          </cell>
          <cell r="BW101">
            <v>251</v>
          </cell>
          <cell r="BX101">
            <v>180</v>
          </cell>
          <cell r="BY101">
            <v>245</v>
          </cell>
          <cell r="BZ101">
            <v>170</v>
          </cell>
          <cell r="CA101">
            <v>192</v>
          </cell>
          <cell r="CB101">
            <v>194</v>
          </cell>
          <cell r="CC101">
            <v>181</v>
          </cell>
          <cell r="CD101">
            <v>200</v>
          </cell>
          <cell r="CE101">
            <v>211</v>
          </cell>
          <cell r="CF101">
            <v>184</v>
          </cell>
          <cell r="CG101">
            <v>187</v>
          </cell>
          <cell r="CH101">
            <v>220</v>
          </cell>
          <cell r="CI101">
            <v>182</v>
          </cell>
          <cell r="CJ101">
            <v>220</v>
          </cell>
          <cell r="CK101">
            <v>227</v>
          </cell>
          <cell r="CL101">
            <v>162</v>
          </cell>
          <cell r="CM101">
            <v>130</v>
          </cell>
          <cell r="CN101">
            <v>166</v>
          </cell>
        </row>
        <row r="102">
          <cell r="C102" t="str">
            <v>Sarasota Family YMCA, Inc.</v>
          </cell>
          <cell r="D102">
            <v>194</v>
          </cell>
          <cell r="E102">
            <v>194</v>
          </cell>
          <cell r="F102">
            <v>128</v>
          </cell>
          <cell r="G102">
            <v>156</v>
          </cell>
          <cell r="H102">
            <v>244</v>
          </cell>
          <cell r="I102">
            <v>199</v>
          </cell>
          <cell r="J102">
            <v>199</v>
          </cell>
          <cell r="K102">
            <v>199</v>
          </cell>
          <cell r="L102">
            <v>163</v>
          </cell>
          <cell r="M102">
            <v>143</v>
          </cell>
          <cell r="N102">
            <v>171</v>
          </cell>
          <cell r="O102">
            <v>149</v>
          </cell>
          <cell r="P102">
            <v>185</v>
          </cell>
          <cell r="Q102">
            <v>220</v>
          </cell>
          <cell r="R102">
            <v>150</v>
          </cell>
          <cell r="S102">
            <v>152</v>
          </cell>
          <cell r="T102">
            <v>200</v>
          </cell>
          <cell r="U102">
            <v>181</v>
          </cell>
          <cell r="V102">
            <v>178</v>
          </cell>
          <cell r="W102">
            <v>162</v>
          </cell>
          <cell r="X102">
            <v>189</v>
          </cell>
          <cell r="Y102">
            <v>169</v>
          </cell>
          <cell r="Z102">
            <v>189</v>
          </cell>
          <cell r="AA102">
            <v>182</v>
          </cell>
          <cell r="AB102">
            <v>209</v>
          </cell>
          <cell r="AC102">
            <v>169</v>
          </cell>
          <cell r="AD102">
            <v>160</v>
          </cell>
          <cell r="AE102">
            <v>176</v>
          </cell>
          <cell r="AF102">
            <v>167</v>
          </cell>
          <cell r="AG102">
            <v>148</v>
          </cell>
          <cell r="AH102">
            <v>184</v>
          </cell>
          <cell r="AI102">
            <v>176</v>
          </cell>
          <cell r="AJ102">
            <v>173</v>
          </cell>
          <cell r="AK102">
            <v>189</v>
          </cell>
          <cell r="AL102">
            <v>165</v>
          </cell>
          <cell r="AM102">
            <v>175</v>
          </cell>
          <cell r="AN102">
            <v>180</v>
          </cell>
          <cell r="AO102">
            <v>174</v>
          </cell>
          <cell r="AP102">
            <v>116</v>
          </cell>
          <cell r="AQ102">
            <v>151</v>
          </cell>
          <cell r="AR102">
            <v>191</v>
          </cell>
          <cell r="AS102">
            <v>209</v>
          </cell>
          <cell r="AT102">
            <v>194</v>
          </cell>
          <cell r="AU102">
            <v>194</v>
          </cell>
          <cell r="AV102">
            <v>200</v>
          </cell>
          <cell r="AW102">
            <v>203</v>
          </cell>
          <cell r="AX102">
            <v>190</v>
          </cell>
          <cell r="AY102">
            <v>168</v>
          </cell>
          <cell r="AZ102">
            <v>214</v>
          </cell>
          <cell r="BA102">
            <v>215</v>
          </cell>
          <cell r="BB102">
            <v>177</v>
          </cell>
          <cell r="BC102">
            <v>161</v>
          </cell>
          <cell r="BD102">
            <v>203</v>
          </cell>
          <cell r="BE102">
            <v>176</v>
          </cell>
          <cell r="BF102">
            <v>264</v>
          </cell>
          <cell r="BG102">
            <v>196</v>
          </cell>
          <cell r="BH102">
            <v>266</v>
          </cell>
          <cell r="BI102">
            <v>185</v>
          </cell>
          <cell r="BJ102">
            <v>198</v>
          </cell>
          <cell r="BK102">
            <v>230</v>
          </cell>
          <cell r="BL102">
            <v>261</v>
          </cell>
          <cell r="BM102">
            <v>207</v>
          </cell>
          <cell r="BN102">
            <v>178</v>
          </cell>
          <cell r="BO102">
            <v>196</v>
          </cell>
          <cell r="BP102">
            <v>187</v>
          </cell>
          <cell r="BQ102">
            <v>198</v>
          </cell>
          <cell r="BR102">
            <v>198</v>
          </cell>
          <cell r="BS102">
            <v>164</v>
          </cell>
          <cell r="BT102">
            <v>183</v>
          </cell>
          <cell r="BU102">
            <v>132</v>
          </cell>
          <cell r="BV102">
            <v>208</v>
          </cell>
          <cell r="BW102">
            <v>176</v>
          </cell>
          <cell r="BX102">
            <v>203</v>
          </cell>
          <cell r="BY102">
            <v>192</v>
          </cell>
          <cell r="BZ102">
            <v>156</v>
          </cell>
          <cell r="CA102">
            <v>148</v>
          </cell>
          <cell r="CB102">
            <v>200</v>
          </cell>
          <cell r="CC102">
            <v>156</v>
          </cell>
          <cell r="CD102">
            <v>167</v>
          </cell>
          <cell r="CE102">
            <v>153</v>
          </cell>
          <cell r="CF102">
            <v>152</v>
          </cell>
          <cell r="CG102">
            <v>145</v>
          </cell>
          <cell r="CH102">
            <v>155</v>
          </cell>
          <cell r="CI102">
            <v>149</v>
          </cell>
          <cell r="CJ102">
            <v>160</v>
          </cell>
          <cell r="CK102">
            <v>146</v>
          </cell>
          <cell r="CL102">
            <v>120</v>
          </cell>
          <cell r="CM102">
            <v>105</v>
          </cell>
          <cell r="CN102">
            <v>173</v>
          </cell>
        </row>
        <row r="103">
          <cell r="C103" t="str">
            <v>St. Johns County Board of County Commissioners</v>
          </cell>
          <cell r="D103">
            <v>49</v>
          </cell>
          <cell r="E103">
            <v>38</v>
          </cell>
          <cell r="F103">
            <v>37</v>
          </cell>
          <cell r="G103">
            <v>39</v>
          </cell>
          <cell r="H103">
            <v>50</v>
          </cell>
          <cell r="I103">
            <v>30</v>
          </cell>
          <cell r="J103">
            <v>52</v>
          </cell>
          <cell r="K103">
            <v>36</v>
          </cell>
          <cell r="L103">
            <v>35</v>
          </cell>
          <cell r="M103">
            <v>40</v>
          </cell>
          <cell r="N103">
            <v>44</v>
          </cell>
          <cell r="O103">
            <v>33</v>
          </cell>
          <cell r="P103">
            <v>65</v>
          </cell>
          <cell r="Q103">
            <v>24</v>
          </cell>
          <cell r="R103">
            <v>33</v>
          </cell>
          <cell r="S103">
            <v>30</v>
          </cell>
          <cell r="T103">
            <v>22</v>
          </cell>
          <cell r="U103">
            <v>38</v>
          </cell>
          <cell r="V103">
            <v>30</v>
          </cell>
          <cell r="W103">
            <v>24</v>
          </cell>
          <cell r="X103">
            <v>29</v>
          </cell>
          <cell r="Y103">
            <v>38</v>
          </cell>
          <cell r="Z103">
            <v>33</v>
          </cell>
          <cell r="AA103">
            <v>17</v>
          </cell>
          <cell r="AB103">
            <v>18</v>
          </cell>
          <cell r="AC103">
            <v>23</v>
          </cell>
          <cell r="AD103">
            <v>20</v>
          </cell>
          <cell r="AE103">
            <v>15</v>
          </cell>
          <cell r="AF103">
            <v>24</v>
          </cell>
          <cell r="AG103">
            <v>16</v>
          </cell>
          <cell r="AH103">
            <v>28</v>
          </cell>
          <cell r="AI103">
            <v>28</v>
          </cell>
          <cell r="AJ103">
            <v>24</v>
          </cell>
          <cell r="AK103">
            <v>23</v>
          </cell>
          <cell r="AL103">
            <v>27</v>
          </cell>
          <cell r="AM103">
            <v>32</v>
          </cell>
          <cell r="AN103">
            <v>29</v>
          </cell>
          <cell r="AO103">
            <v>22</v>
          </cell>
          <cell r="AP103">
            <v>64</v>
          </cell>
          <cell r="AQ103">
            <v>31</v>
          </cell>
          <cell r="AR103">
            <v>28</v>
          </cell>
          <cell r="AS103">
            <v>34</v>
          </cell>
          <cell r="AT103">
            <v>51</v>
          </cell>
          <cell r="AU103">
            <v>38</v>
          </cell>
          <cell r="AV103">
            <v>33</v>
          </cell>
          <cell r="AW103">
            <v>25</v>
          </cell>
          <cell r="AX103">
            <v>46</v>
          </cell>
          <cell r="AY103">
            <v>32</v>
          </cell>
          <cell r="AZ103">
            <v>37</v>
          </cell>
          <cell r="BA103">
            <v>22</v>
          </cell>
          <cell r="BB103">
            <v>29</v>
          </cell>
          <cell r="BC103">
            <v>44</v>
          </cell>
          <cell r="BD103">
            <v>40</v>
          </cell>
          <cell r="BE103">
            <v>29</v>
          </cell>
          <cell r="BF103">
            <v>41</v>
          </cell>
          <cell r="BG103">
            <v>40</v>
          </cell>
          <cell r="BH103">
            <v>57</v>
          </cell>
          <cell r="BI103">
            <v>38</v>
          </cell>
          <cell r="BJ103">
            <v>63</v>
          </cell>
          <cell r="BK103">
            <v>40</v>
          </cell>
          <cell r="BL103">
            <v>49</v>
          </cell>
          <cell r="BM103">
            <v>48</v>
          </cell>
          <cell r="BN103">
            <v>58</v>
          </cell>
          <cell r="BO103">
            <v>62</v>
          </cell>
          <cell r="BP103">
            <v>67</v>
          </cell>
          <cell r="BQ103">
            <v>41</v>
          </cell>
          <cell r="BR103">
            <v>61</v>
          </cell>
          <cell r="BS103">
            <v>58</v>
          </cell>
          <cell r="BT103">
            <v>49</v>
          </cell>
          <cell r="BU103">
            <v>76</v>
          </cell>
          <cell r="BV103">
            <v>55</v>
          </cell>
          <cell r="BW103">
            <v>44</v>
          </cell>
          <cell r="BX103">
            <v>83</v>
          </cell>
          <cell r="BY103">
            <v>69</v>
          </cell>
          <cell r="BZ103">
            <v>47</v>
          </cell>
          <cell r="CA103">
            <v>45</v>
          </cell>
          <cell r="CB103">
            <v>46</v>
          </cell>
          <cell r="CC103">
            <v>49</v>
          </cell>
          <cell r="CD103">
            <v>46</v>
          </cell>
          <cell r="CE103">
            <v>44</v>
          </cell>
          <cell r="CF103">
            <v>51</v>
          </cell>
          <cell r="CG103">
            <v>63</v>
          </cell>
          <cell r="CH103">
            <v>47</v>
          </cell>
          <cell r="CI103">
            <v>55</v>
          </cell>
          <cell r="CJ103">
            <v>56</v>
          </cell>
          <cell r="CK103">
            <v>44</v>
          </cell>
          <cell r="CL103">
            <v>37</v>
          </cell>
          <cell r="CM103">
            <v>21</v>
          </cell>
          <cell r="CN103">
            <v>29</v>
          </cell>
        </row>
        <row r="104">
          <cell r="C104" t="str">
            <v>Alachua</v>
          </cell>
          <cell r="D104">
            <v>132</v>
          </cell>
          <cell r="E104">
            <v>84</v>
          </cell>
          <cell r="F104">
            <v>102</v>
          </cell>
          <cell r="G104">
            <v>95</v>
          </cell>
          <cell r="H104">
            <v>85</v>
          </cell>
          <cell r="I104">
            <v>90</v>
          </cell>
          <cell r="J104">
            <v>122</v>
          </cell>
          <cell r="K104">
            <v>110</v>
          </cell>
          <cell r="L104">
            <v>124</v>
          </cell>
          <cell r="M104">
            <v>67</v>
          </cell>
          <cell r="N104">
            <v>80</v>
          </cell>
          <cell r="O104">
            <v>98</v>
          </cell>
          <cell r="P104">
            <v>122</v>
          </cell>
          <cell r="Q104">
            <v>100</v>
          </cell>
          <cell r="R104">
            <v>53</v>
          </cell>
          <cell r="S104">
            <v>110</v>
          </cell>
          <cell r="T104">
            <v>99</v>
          </cell>
          <cell r="U104">
            <v>142</v>
          </cell>
          <cell r="V104">
            <v>117</v>
          </cell>
          <cell r="W104">
            <v>148</v>
          </cell>
          <cell r="X104">
            <v>95</v>
          </cell>
          <cell r="Y104">
            <v>120</v>
          </cell>
          <cell r="Z104">
            <v>106</v>
          </cell>
          <cell r="AA104">
            <v>130</v>
          </cell>
          <cell r="AB104">
            <v>118</v>
          </cell>
          <cell r="AC104">
            <v>119</v>
          </cell>
          <cell r="AD104">
            <v>91</v>
          </cell>
          <cell r="AE104">
            <v>114</v>
          </cell>
          <cell r="AF104">
            <v>142</v>
          </cell>
          <cell r="AG104">
            <v>138</v>
          </cell>
          <cell r="AH104">
            <v>136</v>
          </cell>
          <cell r="AI104">
            <v>122</v>
          </cell>
          <cell r="AJ104">
            <v>175</v>
          </cell>
          <cell r="AK104">
            <v>126</v>
          </cell>
          <cell r="AL104">
            <v>95</v>
          </cell>
          <cell r="AM104">
            <v>114</v>
          </cell>
          <cell r="AN104">
            <v>132</v>
          </cell>
          <cell r="AO104">
            <v>111</v>
          </cell>
          <cell r="AP104">
            <v>109</v>
          </cell>
          <cell r="AQ104">
            <v>124</v>
          </cell>
          <cell r="AR104">
            <v>103</v>
          </cell>
          <cell r="AS104">
            <v>92</v>
          </cell>
          <cell r="AT104">
            <v>105</v>
          </cell>
          <cell r="AU104">
            <v>103</v>
          </cell>
          <cell r="AV104">
            <v>103</v>
          </cell>
          <cell r="AW104">
            <v>109</v>
          </cell>
          <cell r="AX104">
            <v>137</v>
          </cell>
          <cell r="AY104">
            <v>98</v>
          </cell>
          <cell r="AZ104">
            <v>98</v>
          </cell>
          <cell r="BA104">
            <v>81</v>
          </cell>
          <cell r="BB104">
            <v>89</v>
          </cell>
          <cell r="BC104">
            <v>91</v>
          </cell>
          <cell r="BD104">
            <v>63</v>
          </cell>
          <cell r="BE104">
            <v>89</v>
          </cell>
          <cell r="BF104">
            <v>125</v>
          </cell>
          <cell r="BG104">
            <v>114</v>
          </cell>
          <cell r="BH104">
            <v>126</v>
          </cell>
          <cell r="BI104">
            <v>85</v>
          </cell>
          <cell r="BJ104">
            <v>74</v>
          </cell>
          <cell r="BK104">
            <v>95</v>
          </cell>
          <cell r="BL104">
            <v>107</v>
          </cell>
          <cell r="BM104">
            <v>81</v>
          </cell>
          <cell r="BN104">
            <v>108</v>
          </cell>
          <cell r="BO104">
            <v>84</v>
          </cell>
          <cell r="BP104">
            <v>93</v>
          </cell>
          <cell r="BQ104">
            <v>82</v>
          </cell>
          <cell r="BR104">
            <v>80</v>
          </cell>
          <cell r="BS104">
            <v>82</v>
          </cell>
          <cell r="BT104">
            <v>84</v>
          </cell>
          <cell r="BU104">
            <v>86</v>
          </cell>
          <cell r="BV104">
            <v>78</v>
          </cell>
          <cell r="BW104">
            <v>110</v>
          </cell>
          <cell r="BX104">
            <v>87</v>
          </cell>
          <cell r="BY104">
            <v>104</v>
          </cell>
          <cell r="BZ104">
            <v>68</v>
          </cell>
          <cell r="CA104">
            <v>102</v>
          </cell>
          <cell r="CB104">
            <v>97</v>
          </cell>
          <cell r="CC104">
            <v>91</v>
          </cell>
          <cell r="CD104">
            <v>96</v>
          </cell>
          <cell r="CE104">
            <v>74</v>
          </cell>
          <cell r="CF104">
            <v>84</v>
          </cell>
          <cell r="CG104">
            <v>89</v>
          </cell>
          <cell r="CH104">
            <v>89</v>
          </cell>
          <cell r="CI104">
            <v>84</v>
          </cell>
          <cell r="CJ104">
            <v>93</v>
          </cell>
          <cell r="CK104">
            <v>116</v>
          </cell>
          <cell r="CL104">
            <v>66</v>
          </cell>
          <cell r="CM104">
            <v>49</v>
          </cell>
          <cell r="CN104">
            <v>75</v>
          </cell>
        </row>
        <row r="105">
          <cell r="C105" t="str">
            <v>Baker</v>
          </cell>
          <cell r="D105">
            <v>13</v>
          </cell>
          <cell r="E105">
            <v>18</v>
          </cell>
          <cell r="F105">
            <v>11</v>
          </cell>
          <cell r="G105">
            <v>16</v>
          </cell>
          <cell r="H105">
            <v>19</v>
          </cell>
          <cell r="I105">
            <v>10</v>
          </cell>
          <cell r="J105">
            <v>9</v>
          </cell>
          <cell r="K105">
            <v>10</v>
          </cell>
          <cell r="L105">
            <v>18</v>
          </cell>
          <cell r="M105">
            <v>12</v>
          </cell>
          <cell r="N105">
            <v>9</v>
          </cell>
          <cell r="O105">
            <v>7</v>
          </cell>
          <cell r="P105">
            <v>9</v>
          </cell>
          <cell r="Q105">
            <v>14</v>
          </cell>
          <cell r="R105">
            <v>3</v>
          </cell>
          <cell r="S105">
            <v>13</v>
          </cell>
          <cell r="T105">
            <v>16</v>
          </cell>
          <cell r="U105">
            <v>9</v>
          </cell>
          <cell r="V105">
            <v>9</v>
          </cell>
          <cell r="W105">
            <v>14</v>
          </cell>
          <cell r="X105">
            <v>10</v>
          </cell>
          <cell r="Y105">
            <v>11</v>
          </cell>
          <cell r="Z105">
            <v>14</v>
          </cell>
          <cell r="AA105">
            <v>2</v>
          </cell>
          <cell r="AB105">
            <v>5</v>
          </cell>
          <cell r="AC105">
            <v>20</v>
          </cell>
          <cell r="AD105">
            <v>6</v>
          </cell>
          <cell r="AE105">
            <v>11</v>
          </cell>
          <cell r="AF105">
            <v>13</v>
          </cell>
          <cell r="AG105">
            <v>14</v>
          </cell>
          <cell r="AH105">
            <v>33</v>
          </cell>
          <cell r="AI105">
            <v>18</v>
          </cell>
          <cell r="AJ105">
            <v>15</v>
          </cell>
          <cell r="AK105">
            <v>25</v>
          </cell>
          <cell r="AL105">
            <v>19</v>
          </cell>
          <cell r="AM105">
            <v>9</v>
          </cell>
          <cell r="AN105">
            <v>11</v>
          </cell>
          <cell r="AO105">
            <v>20</v>
          </cell>
          <cell r="AP105">
            <v>14</v>
          </cell>
          <cell r="AQ105">
            <v>7</v>
          </cell>
          <cell r="AR105">
            <v>6</v>
          </cell>
          <cell r="AS105">
            <v>18</v>
          </cell>
          <cell r="AT105">
            <v>9</v>
          </cell>
          <cell r="AU105">
            <v>15</v>
          </cell>
          <cell r="AV105">
            <v>3</v>
          </cell>
          <cell r="AW105">
            <v>9</v>
          </cell>
          <cell r="AX105">
            <v>11</v>
          </cell>
          <cell r="AY105">
            <v>10</v>
          </cell>
          <cell r="AZ105">
            <v>19</v>
          </cell>
          <cell r="BA105">
            <v>13</v>
          </cell>
          <cell r="BB105">
            <v>23</v>
          </cell>
          <cell r="BC105">
            <v>14</v>
          </cell>
          <cell r="BD105">
            <v>10</v>
          </cell>
          <cell r="BE105">
            <v>10</v>
          </cell>
          <cell r="BF105">
            <v>17</v>
          </cell>
          <cell r="BG105">
            <v>18</v>
          </cell>
          <cell r="BH105">
            <v>16</v>
          </cell>
          <cell r="BI105">
            <v>11</v>
          </cell>
          <cell r="BJ105">
            <v>13</v>
          </cell>
          <cell r="BK105">
            <v>22</v>
          </cell>
          <cell r="BL105">
            <v>10</v>
          </cell>
          <cell r="BM105">
            <v>21</v>
          </cell>
          <cell r="BN105">
            <v>17</v>
          </cell>
          <cell r="BO105">
            <v>20</v>
          </cell>
          <cell r="BP105">
            <v>16</v>
          </cell>
          <cell r="BQ105">
            <v>18</v>
          </cell>
          <cell r="BR105">
            <v>14</v>
          </cell>
          <cell r="BS105">
            <v>12</v>
          </cell>
          <cell r="BT105">
            <v>9</v>
          </cell>
          <cell r="BU105">
            <v>12</v>
          </cell>
          <cell r="BV105">
            <v>7</v>
          </cell>
          <cell r="BW105">
            <v>16</v>
          </cell>
          <cell r="BX105">
            <v>12</v>
          </cell>
          <cell r="BY105">
            <v>22</v>
          </cell>
          <cell r="BZ105">
            <v>8</v>
          </cell>
          <cell r="CA105">
            <v>6</v>
          </cell>
          <cell r="CB105">
            <v>12</v>
          </cell>
          <cell r="CC105">
            <v>12</v>
          </cell>
          <cell r="CD105">
            <v>17</v>
          </cell>
          <cell r="CE105">
            <v>9</v>
          </cell>
          <cell r="CF105">
            <v>13</v>
          </cell>
          <cell r="CG105">
            <v>13</v>
          </cell>
          <cell r="CH105">
            <v>10</v>
          </cell>
          <cell r="CI105">
            <v>8</v>
          </cell>
          <cell r="CJ105">
            <v>24</v>
          </cell>
          <cell r="CK105">
            <v>8</v>
          </cell>
          <cell r="CL105">
            <v>15</v>
          </cell>
          <cell r="CM105">
            <v>9</v>
          </cell>
          <cell r="CN105">
            <v>9</v>
          </cell>
        </row>
        <row r="106">
          <cell r="C106" t="str">
            <v>Bay</v>
          </cell>
          <cell r="D106">
            <v>44</v>
          </cell>
          <cell r="E106">
            <v>90</v>
          </cell>
          <cell r="F106">
            <v>67</v>
          </cell>
          <cell r="G106">
            <v>60</v>
          </cell>
          <cell r="H106">
            <v>58</v>
          </cell>
          <cell r="I106">
            <v>64</v>
          </cell>
          <cell r="J106">
            <v>59</v>
          </cell>
          <cell r="K106">
            <v>73</v>
          </cell>
          <cell r="L106">
            <v>66</v>
          </cell>
          <cell r="M106">
            <v>57</v>
          </cell>
          <cell r="N106">
            <v>56</v>
          </cell>
          <cell r="O106">
            <v>48</v>
          </cell>
          <cell r="P106">
            <v>30</v>
          </cell>
          <cell r="Q106">
            <v>79</v>
          </cell>
          <cell r="R106">
            <v>68</v>
          </cell>
          <cell r="S106">
            <v>58</v>
          </cell>
          <cell r="T106">
            <v>54</v>
          </cell>
          <cell r="U106">
            <v>60</v>
          </cell>
          <cell r="V106">
            <v>40</v>
          </cell>
          <cell r="W106">
            <v>61</v>
          </cell>
          <cell r="X106">
            <v>42</v>
          </cell>
          <cell r="Y106">
            <v>84</v>
          </cell>
          <cell r="Z106">
            <v>69</v>
          </cell>
          <cell r="AA106">
            <v>54</v>
          </cell>
          <cell r="AB106">
            <v>45</v>
          </cell>
          <cell r="AC106">
            <v>56</v>
          </cell>
          <cell r="AD106">
            <v>36</v>
          </cell>
          <cell r="AE106">
            <v>55</v>
          </cell>
          <cell r="AF106">
            <v>63</v>
          </cell>
          <cell r="AG106">
            <v>40</v>
          </cell>
          <cell r="AH106">
            <v>60</v>
          </cell>
          <cell r="AI106">
            <v>63</v>
          </cell>
          <cell r="AJ106">
            <v>47</v>
          </cell>
          <cell r="AK106">
            <v>58</v>
          </cell>
          <cell r="AL106">
            <v>56</v>
          </cell>
          <cell r="AM106">
            <v>76</v>
          </cell>
          <cell r="AN106">
            <v>64</v>
          </cell>
          <cell r="AO106">
            <v>62</v>
          </cell>
          <cell r="AP106">
            <v>45</v>
          </cell>
          <cell r="AQ106">
            <v>34</v>
          </cell>
          <cell r="AR106">
            <v>68</v>
          </cell>
          <cell r="AS106">
            <v>65</v>
          </cell>
          <cell r="AT106">
            <v>59</v>
          </cell>
          <cell r="AU106">
            <v>58</v>
          </cell>
          <cell r="AV106">
            <v>56</v>
          </cell>
          <cell r="AW106">
            <v>62</v>
          </cell>
          <cell r="AX106">
            <v>62</v>
          </cell>
          <cell r="AY106">
            <v>45</v>
          </cell>
          <cell r="AZ106">
            <v>36</v>
          </cell>
          <cell r="BA106">
            <v>40</v>
          </cell>
          <cell r="BB106">
            <v>39</v>
          </cell>
          <cell r="BC106">
            <v>29</v>
          </cell>
          <cell r="BD106">
            <v>41</v>
          </cell>
          <cell r="BE106">
            <v>40</v>
          </cell>
          <cell r="BF106">
            <v>38</v>
          </cell>
          <cell r="BG106">
            <v>61</v>
          </cell>
          <cell r="BH106">
            <v>41</v>
          </cell>
          <cell r="BI106">
            <v>28</v>
          </cell>
          <cell r="BJ106">
            <v>38</v>
          </cell>
          <cell r="BK106">
            <v>32</v>
          </cell>
          <cell r="BL106">
            <v>30</v>
          </cell>
          <cell r="BM106">
            <v>32</v>
          </cell>
          <cell r="BN106">
            <v>33</v>
          </cell>
          <cell r="BO106">
            <v>57</v>
          </cell>
          <cell r="BP106">
            <v>58</v>
          </cell>
          <cell r="BQ106">
            <v>88</v>
          </cell>
          <cell r="BR106">
            <v>71</v>
          </cell>
          <cell r="BS106">
            <v>37</v>
          </cell>
          <cell r="BT106">
            <v>51</v>
          </cell>
          <cell r="BU106">
            <v>29</v>
          </cell>
          <cell r="BV106">
            <v>44</v>
          </cell>
          <cell r="BW106">
            <v>38</v>
          </cell>
          <cell r="BX106">
            <v>50</v>
          </cell>
          <cell r="BY106">
            <v>65</v>
          </cell>
          <cell r="BZ106">
            <v>38</v>
          </cell>
          <cell r="CA106">
            <v>50</v>
          </cell>
          <cell r="CB106">
            <v>72</v>
          </cell>
          <cell r="CC106">
            <v>54</v>
          </cell>
          <cell r="CD106">
            <v>61</v>
          </cell>
          <cell r="CE106">
            <v>69</v>
          </cell>
          <cell r="CF106">
            <v>52</v>
          </cell>
          <cell r="CG106">
            <v>62</v>
          </cell>
          <cell r="CH106">
            <v>51</v>
          </cell>
          <cell r="CI106">
            <v>55</v>
          </cell>
          <cell r="CJ106">
            <v>68</v>
          </cell>
          <cell r="CK106">
            <v>62</v>
          </cell>
          <cell r="CL106">
            <v>36</v>
          </cell>
          <cell r="CM106">
            <v>45</v>
          </cell>
          <cell r="CN106">
            <v>38</v>
          </cell>
        </row>
        <row r="107">
          <cell r="C107" t="str">
            <v>Bradford</v>
          </cell>
          <cell r="D107">
            <v>12</v>
          </cell>
          <cell r="E107">
            <v>14</v>
          </cell>
          <cell r="F107">
            <v>14</v>
          </cell>
          <cell r="G107">
            <v>2</v>
          </cell>
          <cell r="H107">
            <v>16</v>
          </cell>
          <cell r="I107">
            <v>15</v>
          </cell>
          <cell r="J107">
            <v>5</v>
          </cell>
          <cell r="K107">
            <v>11</v>
          </cell>
          <cell r="L107">
            <v>9</v>
          </cell>
          <cell r="M107">
            <v>13</v>
          </cell>
          <cell r="N107">
            <v>5</v>
          </cell>
          <cell r="O107">
            <v>11</v>
          </cell>
          <cell r="P107">
            <v>1</v>
          </cell>
          <cell r="Q107">
            <v>3</v>
          </cell>
          <cell r="R107">
            <v>2</v>
          </cell>
          <cell r="S107">
            <v>4</v>
          </cell>
          <cell r="T107">
            <v>1</v>
          </cell>
          <cell r="U107">
            <v>8</v>
          </cell>
          <cell r="V107">
            <v>5</v>
          </cell>
          <cell r="W107">
            <v>5</v>
          </cell>
          <cell r="X107">
            <v>11</v>
          </cell>
          <cell r="Y107">
            <v>11</v>
          </cell>
          <cell r="Z107">
            <v>3</v>
          </cell>
          <cell r="AA107">
            <v>2</v>
          </cell>
          <cell r="AB107">
            <v>8</v>
          </cell>
          <cell r="AC107">
            <v>4</v>
          </cell>
          <cell r="AD107">
            <v>5</v>
          </cell>
          <cell r="AE107">
            <v>6</v>
          </cell>
          <cell r="AF107">
            <v>9</v>
          </cell>
          <cell r="AG107">
            <v>6</v>
          </cell>
          <cell r="AH107">
            <v>13</v>
          </cell>
          <cell r="AI107">
            <v>9</v>
          </cell>
          <cell r="AJ107">
            <v>4</v>
          </cell>
          <cell r="AK107">
            <v>21</v>
          </cell>
          <cell r="AL107">
            <v>6</v>
          </cell>
          <cell r="AM107">
            <v>6</v>
          </cell>
          <cell r="AN107">
            <v>8</v>
          </cell>
          <cell r="AO107">
            <v>6</v>
          </cell>
          <cell r="AP107">
            <v>4</v>
          </cell>
          <cell r="AQ107">
            <v>4</v>
          </cell>
          <cell r="AR107">
            <v>15</v>
          </cell>
          <cell r="AS107">
            <v>1</v>
          </cell>
          <cell r="AT107">
            <v>6</v>
          </cell>
          <cell r="AU107">
            <v>10</v>
          </cell>
          <cell r="AV107">
            <v>13</v>
          </cell>
          <cell r="AW107">
            <v>10</v>
          </cell>
          <cell r="AX107">
            <v>8</v>
          </cell>
          <cell r="AY107">
            <v>13</v>
          </cell>
          <cell r="AZ107">
            <v>18</v>
          </cell>
          <cell r="BA107">
            <v>15</v>
          </cell>
          <cell r="BB107">
            <v>27</v>
          </cell>
          <cell r="BC107">
            <v>12</v>
          </cell>
          <cell r="BD107">
            <v>7</v>
          </cell>
          <cell r="BE107">
            <v>16</v>
          </cell>
          <cell r="BF107">
            <v>16</v>
          </cell>
          <cell r="BG107">
            <v>10</v>
          </cell>
          <cell r="BH107">
            <v>25</v>
          </cell>
          <cell r="BI107">
            <v>8</v>
          </cell>
          <cell r="BJ107">
            <v>17</v>
          </cell>
          <cell r="BK107">
            <v>8</v>
          </cell>
          <cell r="BL107">
            <v>8</v>
          </cell>
          <cell r="BM107">
            <v>7</v>
          </cell>
          <cell r="BN107">
            <v>5</v>
          </cell>
          <cell r="BO107">
            <v>14</v>
          </cell>
          <cell r="BP107">
            <v>13</v>
          </cell>
          <cell r="BQ107">
            <v>5</v>
          </cell>
          <cell r="BR107">
            <v>11</v>
          </cell>
          <cell r="BS107">
            <v>10</v>
          </cell>
          <cell r="BT107">
            <v>4</v>
          </cell>
          <cell r="BU107">
            <v>10</v>
          </cell>
          <cell r="BV107">
            <v>6</v>
          </cell>
          <cell r="BW107">
            <v>10</v>
          </cell>
          <cell r="BX107">
            <v>0</v>
          </cell>
          <cell r="BY107">
            <v>6</v>
          </cell>
          <cell r="BZ107">
            <v>12</v>
          </cell>
          <cell r="CA107">
            <v>12</v>
          </cell>
          <cell r="CB107">
            <v>6</v>
          </cell>
          <cell r="CC107">
            <v>8</v>
          </cell>
          <cell r="CD107">
            <v>5</v>
          </cell>
          <cell r="CE107">
            <v>19</v>
          </cell>
          <cell r="CF107">
            <v>8</v>
          </cell>
          <cell r="CG107">
            <v>9</v>
          </cell>
          <cell r="CH107">
            <v>13</v>
          </cell>
          <cell r="CI107">
            <v>5</v>
          </cell>
          <cell r="CJ107">
            <v>6</v>
          </cell>
          <cell r="CK107">
            <v>13</v>
          </cell>
          <cell r="CL107">
            <v>4</v>
          </cell>
          <cell r="CM107">
            <v>6</v>
          </cell>
          <cell r="CN107">
            <v>7</v>
          </cell>
        </row>
        <row r="108">
          <cell r="C108" t="str">
            <v>Brevard</v>
          </cell>
          <cell r="D108">
            <v>198</v>
          </cell>
          <cell r="E108">
            <v>141</v>
          </cell>
          <cell r="F108">
            <v>185</v>
          </cell>
          <cell r="G108">
            <v>140</v>
          </cell>
          <cell r="H108">
            <v>195</v>
          </cell>
          <cell r="I108">
            <v>176</v>
          </cell>
          <cell r="J108">
            <v>141</v>
          </cell>
          <cell r="K108">
            <v>152</v>
          </cell>
          <cell r="L108">
            <v>180</v>
          </cell>
          <cell r="M108">
            <v>192</v>
          </cell>
          <cell r="N108">
            <v>165</v>
          </cell>
          <cell r="O108">
            <v>153</v>
          </cell>
          <cell r="P108">
            <v>155</v>
          </cell>
          <cell r="Q108">
            <v>195</v>
          </cell>
          <cell r="R108">
            <v>129</v>
          </cell>
          <cell r="S108">
            <v>146</v>
          </cell>
          <cell r="T108">
            <v>154</v>
          </cell>
          <cell r="U108">
            <v>185</v>
          </cell>
          <cell r="V108">
            <v>173</v>
          </cell>
          <cell r="W108">
            <v>190</v>
          </cell>
          <cell r="X108">
            <v>167</v>
          </cell>
          <cell r="Y108">
            <v>155</v>
          </cell>
          <cell r="Z108">
            <v>153</v>
          </cell>
          <cell r="AA108">
            <v>147</v>
          </cell>
          <cell r="AB108">
            <v>184</v>
          </cell>
          <cell r="AC108">
            <v>155</v>
          </cell>
          <cell r="AD108">
            <v>147</v>
          </cell>
          <cell r="AE108">
            <v>146</v>
          </cell>
          <cell r="AF108">
            <v>203</v>
          </cell>
          <cell r="AG108">
            <v>188</v>
          </cell>
          <cell r="AH108">
            <v>198</v>
          </cell>
          <cell r="AI108">
            <v>163</v>
          </cell>
          <cell r="AJ108">
            <v>167</v>
          </cell>
          <cell r="AK108">
            <v>222</v>
          </cell>
          <cell r="AL108">
            <v>159</v>
          </cell>
          <cell r="AM108">
            <v>190</v>
          </cell>
          <cell r="AN108">
            <v>150</v>
          </cell>
          <cell r="AO108">
            <v>166</v>
          </cell>
          <cell r="AP108">
            <v>134</v>
          </cell>
          <cell r="AQ108">
            <v>171</v>
          </cell>
          <cell r="AR108">
            <v>175</v>
          </cell>
          <cell r="AS108">
            <v>126</v>
          </cell>
          <cell r="AT108">
            <v>151</v>
          </cell>
          <cell r="AU108">
            <v>191</v>
          </cell>
          <cell r="AV108">
            <v>169</v>
          </cell>
          <cell r="AW108">
            <v>131</v>
          </cell>
          <cell r="AX108">
            <v>174</v>
          </cell>
          <cell r="AY108">
            <v>173</v>
          </cell>
          <cell r="AZ108">
            <v>168</v>
          </cell>
          <cell r="BA108">
            <v>127</v>
          </cell>
          <cell r="BB108">
            <v>134</v>
          </cell>
          <cell r="BC108">
            <v>132</v>
          </cell>
          <cell r="BD108">
            <v>151</v>
          </cell>
          <cell r="BE108">
            <v>143</v>
          </cell>
          <cell r="BF108">
            <v>188</v>
          </cell>
          <cell r="BG108">
            <v>165</v>
          </cell>
          <cell r="BH108">
            <v>155</v>
          </cell>
          <cell r="BI108">
            <v>158</v>
          </cell>
          <cell r="BJ108">
            <v>146</v>
          </cell>
          <cell r="BK108">
            <v>181</v>
          </cell>
          <cell r="BL108">
            <v>162</v>
          </cell>
          <cell r="BM108">
            <v>182</v>
          </cell>
          <cell r="BN108">
            <v>163</v>
          </cell>
          <cell r="BO108">
            <v>172</v>
          </cell>
          <cell r="BP108">
            <v>141</v>
          </cell>
          <cell r="BQ108">
            <v>176</v>
          </cell>
          <cell r="BR108">
            <v>156</v>
          </cell>
          <cell r="BS108">
            <v>155</v>
          </cell>
          <cell r="BT108">
            <v>175</v>
          </cell>
          <cell r="BU108">
            <v>95</v>
          </cell>
          <cell r="BV108">
            <v>133</v>
          </cell>
          <cell r="BW108">
            <v>161</v>
          </cell>
          <cell r="BX108">
            <v>104</v>
          </cell>
          <cell r="BY108">
            <v>121</v>
          </cell>
          <cell r="BZ108">
            <v>99</v>
          </cell>
          <cell r="CA108">
            <v>85</v>
          </cell>
          <cell r="CB108">
            <v>137</v>
          </cell>
          <cell r="CC108">
            <v>78</v>
          </cell>
          <cell r="CD108">
            <v>90</v>
          </cell>
          <cell r="CE108">
            <v>93</v>
          </cell>
          <cell r="CF108">
            <v>70</v>
          </cell>
          <cell r="CG108">
            <v>97</v>
          </cell>
          <cell r="CH108">
            <v>59</v>
          </cell>
          <cell r="CI108">
            <v>86</v>
          </cell>
          <cell r="CJ108">
            <v>75</v>
          </cell>
          <cell r="CK108">
            <v>76</v>
          </cell>
          <cell r="CL108">
            <v>92</v>
          </cell>
          <cell r="CM108">
            <v>84</v>
          </cell>
          <cell r="CN108">
            <v>80</v>
          </cell>
        </row>
        <row r="109">
          <cell r="C109" t="str">
            <v>Broward</v>
          </cell>
          <cell r="D109">
            <v>297</v>
          </cell>
          <cell r="E109">
            <v>313</v>
          </cell>
          <cell r="F109">
            <v>308</v>
          </cell>
          <cell r="G109">
            <v>293</v>
          </cell>
          <cell r="H109">
            <v>314</v>
          </cell>
          <cell r="I109">
            <v>281</v>
          </cell>
          <cell r="J109">
            <v>329</v>
          </cell>
          <cell r="K109">
            <v>332</v>
          </cell>
          <cell r="L109">
            <v>332</v>
          </cell>
          <cell r="M109">
            <v>273</v>
          </cell>
          <cell r="N109">
            <v>274</v>
          </cell>
          <cell r="O109">
            <v>277</v>
          </cell>
          <cell r="P109">
            <v>250</v>
          </cell>
          <cell r="Q109">
            <v>273</v>
          </cell>
          <cell r="R109">
            <v>284</v>
          </cell>
          <cell r="S109">
            <v>341</v>
          </cell>
          <cell r="T109">
            <v>284</v>
          </cell>
          <cell r="U109">
            <v>272</v>
          </cell>
          <cell r="V109">
            <v>360</v>
          </cell>
          <cell r="W109">
            <v>286</v>
          </cell>
          <cell r="X109">
            <v>324</v>
          </cell>
          <cell r="Y109">
            <v>251</v>
          </cell>
          <cell r="Z109">
            <v>242</v>
          </cell>
          <cell r="AA109">
            <v>280</v>
          </cell>
          <cell r="AB109">
            <v>348</v>
          </cell>
          <cell r="AC109">
            <v>280</v>
          </cell>
          <cell r="AD109">
            <v>273</v>
          </cell>
          <cell r="AE109">
            <v>269</v>
          </cell>
          <cell r="AF109">
            <v>338</v>
          </cell>
          <cell r="AG109">
            <v>248</v>
          </cell>
          <cell r="AH109">
            <v>351</v>
          </cell>
          <cell r="AI109">
            <v>303</v>
          </cell>
          <cell r="AJ109">
            <v>310</v>
          </cell>
          <cell r="AK109">
            <v>297</v>
          </cell>
          <cell r="AL109">
            <v>295</v>
          </cell>
          <cell r="AM109">
            <v>350</v>
          </cell>
          <cell r="AN109">
            <v>304</v>
          </cell>
          <cell r="AO109">
            <v>341</v>
          </cell>
          <cell r="AP109">
            <v>369</v>
          </cell>
          <cell r="AQ109">
            <v>404</v>
          </cell>
          <cell r="AR109">
            <v>385</v>
          </cell>
          <cell r="AS109">
            <v>446</v>
          </cell>
          <cell r="AT109">
            <v>435</v>
          </cell>
          <cell r="AU109">
            <v>421</v>
          </cell>
          <cell r="AV109">
            <v>416</v>
          </cell>
          <cell r="AW109">
            <v>403</v>
          </cell>
          <cell r="AX109">
            <v>381</v>
          </cell>
          <cell r="AY109">
            <v>390</v>
          </cell>
          <cell r="AZ109">
            <v>368</v>
          </cell>
          <cell r="BA109">
            <v>455</v>
          </cell>
          <cell r="BB109">
            <v>306</v>
          </cell>
          <cell r="BC109">
            <v>319</v>
          </cell>
          <cell r="BD109">
            <v>387</v>
          </cell>
          <cell r="BE109">
            <v>418</v>
          </cell>
          <cell r="BF109">
            <v>502</v>
          </cell>
          <cell r="BG109">
            <v>444</v>
          </cell>
          <cell r="BH109">
            <v>448</v>
          </cell>
          <cell r="BI109">
            <v>441</v>
          </cell>
          <cell r="BJ109">
            <v>420</v>
          </cell>
          <cell r="BK109">
            <v>491</v>
          </cell>
          <cell r="BL109">
            <v>434</v>
          </cell>
          <cell r="BM109">
            <v>437</v>
          </cell>
          <cell r="BN109">
            <v>402</v>
          </cell>
          <cell r="BO109">
            <v>426</v>
          </cell>
          <cell r="BP109">
            <v>491</v>
          </cell>
          <cell r="BQ109">
            <v>461</v>
          </cell>
          <cell r="BR109">
            <v>471</v>
          </cell>
          <cell r="BS109">
            <v>383</v>
          </cell>
          <cell r="BT109">
            <v>545</v>
          </cell>
          <cell r="BU109">
            <v>442</v>
          </cell>
          <cell r="BV109">
            <v>358</v>
          </cell>
          <cell r="BW109">
            <v>492</v>
          </cell>
          <cell r="BX109">
            <v>452</v>
          </cell>
          <cell r="BY109">
            <v>447</v>
          </cell>
          <cell r="BZ109">
            <v>377</v>
          </cell>
          <cell r="CA109">
            <v>404</v>
          </cell>
          <cell r="CB109">
            <v>498</v>
          </cell>
          <cell r="CC109">
            <v>396</v>
          </cell>
          <cell r="CD109">
            <v>426</v>
          </cell>
          <cell r="CE109">
            <v>438</v>
          </cell>
          <cell r="CF109">
            <v>468</v>
          </cell>
          <cell r="CG109">
            <v>430</v>
          </cell>
          <cell r="CH109">
            <v>413</v>
          </cell>
          <cell r="CI109">
            <v>399</v>
          </cell>
          <cell r="CJ109">
            <v>403</v>
          </cell>
          <cell r="CK109">
            <v>454</v>
          </cell>
          <cell r="CL109">
            <v>376</v>
          </cell>
          <cell r="CM109">
            <v>361</v>
          </cell>
          <cell r="CN109">
            <v>479</v>
          </cell>
        </row>
        <row r="110">
          <cell r="C110" t="str">
            <v>Calhoun</v>
          </cell>
          <cell r="D110">
            <v>4</v>
          </cell>
          <cell r="E110">
            <v>9</v>
          </cell>
          <cell r="F110">
            <v>6</v>
          </cell>
          <cell r="G110">
            <v>2</v>
          </cell>
          <cell r="H110">
            <v>10</v>
          </cell>
          <cell r="I110">
            <v>8</v>
          </cell>
          <cell r="J110">
            <v>8</v>
          </cell>
          <cell r="K110">
            <v>10</v>
          </cell>
          <cell r="L110">
            <v>0</v>
          </cell>
          <cell r="M110">
            <v>3</v>
          </cell>
          <cell r="N110">
            <v>9</v>
          </cell>
          <cell r="O110">
            <v>14</v>
          </cell>
          <cell r="P110">
            <v>3</v>
          </cell>
          <cell r="Q110">
            <v>1</v>
          </cell>
          <cell r="R110">
            <v>5</v>
          </cell>
          <cell r="S110">
            <v>0</v>
          </cell>
          <cell r="T110">
            <v>16</v>
          </cell>
          <cell r="U110">
            <v>4</v>
          </cell>
          <cell r="V110">
            <v>5</v>
          </cell>
          <cell r="W110">
            <v>7</v>
          </cell>
          <cell r="X110">
            <v>6</v>
          </cell>
          <cell r="Y110">
            <v>1</v>
          </cell>
          <cell r="Z110">
            <v>3</v>
          </cell>
          <cell r="AA110">
            <v>2</v>
          </cell>
          <cell r="AB110">
            <v>2</v>
          </cell>
          <cell r="AC110">
            <v>0</v>
          </cell>
          <cell r="AD110">
            <v>0</v>
          </cell>
          <cell r="AE110">
            <v>5</v>
          </cell>
          <cell r="AF110">
            <v>0</v>
          </cell>
          <cell r="AG110">
            <v>2</v>
          </cell>
          <cell r="AH110">
            <v>4</v>
          </cell>
          <cell r="AI110">
            <v>5</v>
          </cell>
          <cell r="AJ110">
            <v>2</v>
          </cell>
          <cell r="AK110">
            <v>0</v>
          </cell>
          <cell r="AL110">
            <v>3</v>
          </cell>
          <cell r="AM110">
            <v>1</v>
          </cell>
          <cell r="AN110">
            <v>4</v>
          </cell>
          <cell r="AO110">
            <v>2</v>
          </cell>
          <cell r="AP110">
            <v>3</v>
          </cell>
          <cell r="AQ110">
            <v>0</v>
          </cell>
          <cell r="AR110">
            <v>0</v>
          </cell>
          <cell r="AS110">
            <v>0</v>
          </cell>
          <cell r="AT110">
            <v>8</v>
          </cell>
          <cell r="AU110">
            <v>1</v>
          </cell>
          <cell r="AV110">
            <v>8</v>
          </cell>
          <cell r="AW110">
            <v>8</v>
          </cell>
          <cell r="AX110">
            <v>11</v>
          </cell>
          <cell r="AY110">
            <v>5</v>
          </cell>
          <cell r="AZ110">
            <v>0</v>
          </cell>
          <cell r="BA110">
            <v>3</v>
          </cell>
          <cell r="BB110">
            <v>5</v>
          </cell>
          <cell r="BC110">
            <v>0</v>
          </cell>
          <cell r="BD110">
            <v>3</v>
          </cell>
          <cell r="BE110">
            <v>0</v>
          </cell>
          <cell r="BF110">
            <v>0</v>
          </cell>
          <cell r="BG110">
            <v>0</v>
          </cell>
          <cell r="BH110">
            <v>8</v>
          </cell>
          <cell r="BI110">
            <v>10</v>
          </cell>
          <cell r="BJ110">
            <v>0</v>
          </cell>
          <cell r="BK110">
            <v>10</v>
          </cell>
          <cell r="BL110">
            <v>0</v>
          </cell>
          <cell r="BM110">
            <v>8</v>
          </cell>
          <cell r="BN110">
            <v>0</v>
          </cell>
          <cell r="BO110">
            <v>2</v>
          </cell>
          <cell r="BP110">
            <v>10</v>
          </cell>
          <cell r="BQ110">
            <v>5</v>
          </cell>
          <cell r="BR110">
            <v>4</v>
          </cell>
          <cell r="BS110">
            <v>1</v>
          </cell>
          <cell r="BT110">
            <v>0</v>
          </cell>
          <cell r="BU110">
            <v>6</v>
          </cell>
          <cell r="BV110">
            <v>2</v>
          </cell>
          <cell r="BW110">
            <v>3</v>
          </cell>
          <cell r="BX110">
            <v>2</v>
          </cell>
          <cell r="BY110">
            <v>0</v>
          </cell>
          <cell r="BZ110">
            <v>1</v>
          </cell>
          <cell r="CA110">
            <v>1</v>
          </cell>
          <cell r="CB110">
            <v>9</v>
          </cell>
          <cell r="CC110">
            <v>3</v>
          </cell>
          <cell r="CD110">
            <v>0</v>
          </cell>
          <cell r="CE110">
            <v>7</v>
          </cell>
          <cell r="CF110">
            <v>7</v>
          </cell>
          <cell r="CG110">
            <v>1</v>
          </cell>
          <cell r="CH110">
            <v>3</v>
          </cell>
          <cell r="CI110">
            <v>5</v>
          </cell>
          <cell r="CJ110">
            <v>2</v>
          </cell>
          <cell r="CK110">
            <v>0</v>
          </cell>
          <cell r="CL110">
            <v>2</v>
          </cell>
          <cell r="CM110">
            <v>0</v>
          </cell>
          <cell r="CN110">
            <v>2</v>
          </cell>
        </row>
        <row r="111">
          <cell r="C111" t="str">
            <v>Charlotte</v>
          </cell>
          <cell r="D111">
            <v>11</v>
          </cell>
          <cell r="E111">
            <v>17</v>
          </cell>
          <cell r="F111">
            <v>15</v>
          </cell>
          <cell r="G111">
            <v>19</v>
          </cell>
          <cell r="H111">
            <v>19</v>
          </cell>
          <cell r="I111">
            <v>25</v>
          </cell>
          <cell r="J111">
            <v>33</v>
          </cell>
          <cell r="K111">
            <v>15</v>
          </cell>
          <cell r="L111">
            <v>17</v>
          </cell>
          <cell r="M111">
            <v>10</v>
          </cell>
          <cell r="N111">
            <v>18</v>
          </cell>
          <cell r="O111">
            <v>3</v>
          </cell>
          <cell r="P111">
            <v>10</v>
          </cell>
          <cell r="Q111">
            <v>31</v>
          </cell>
          <cell r="R111">
            <v>26</v>
          </cell>
          <cell r="S111">
            <v>12</v>
          </cell>
          <cell r="T111">
            <v>28</v>
          </cell>
          <cell r="U111">
            <v>5</v>
          </cell>
          <cell r="V111">
            <v>23</v>
          </cell>
          <cell r="W111">
            <v>10</v>
          </cell>
          <cell r="X111">
            <v>17</v>
          </cell>
          <cell r="Y111">
            <v>13</v>
          </cell>
          <cell r="Z111">
            <v>18</v>
          </cell>
          <cell r="AA111">
            <v>21</v>
          </cell>
          <cell r="AB111">
            <v>17</v>
          </cell>
          <cell r="AC111">
            <v>10</v>
          </cell>
          <cell r="AD111">
            <v>17</v>
          </cell>
          <cell r="AE111">
            <v>23</v>
          </cell>
          <cell r="AF111">
            <v>19</v>
          </cell>
          <cell r="AG111">
            <v>24</v>
          </cell>
          <cell r="AH111">
            <v>24</v>
          </cell>
          <cell r="AI111">
            <v>10</v>
          </cell>
          <cell r="AJ111">
            <v>20</v>
          </cell>
          <cell r="AK111">
            <v>15</v>
          </cell>
          <cell r="AL111">
            <v>28</v>
          </cell>
          <cell r="AM111">
            <v>21</v>
          </cell>
          <cell r="AN111">
            <v>13</v>
          </cell>
          <cell r="AO111">
            <v>12</v>
          </cell>
          <cell r="AP111">
            <v>21</v>
          </cell>
          <cell r="AQ111">
            <v>13</v>
          </cell>
          <cell r="AR111">
            <v>18</v>
          </cell>
          <cell r="AS111">
            <v>28</v>
          </cell>
          <cell r="AT111">
            <v>25</v>
          </cell>
          <cell r="AU111">
            <v>27</v>
          </cell>
          <cell r="AV111">
            <v>14</v>
          </cell>
          <cell r="AW111">
            <v>18</v>
          </cell>
          <cell r="AX111">
            <v>22</v>
          </cell>
          <cell r="AY111">
            <v>6</v>
          </cell>
          <cell r="AZ111">
            <v>29</v>
          </cell>
          <cell r="BA111">
            <v>17</v>
          </cell>
          <cell r="BB111">
            <v>11</v>
          </cell>
          <cell r="BC111">
            <v>24</v>
          </cell>
          <cell r="BD111">
            <v>26</v>
          </cell>
          <cell r="BE111">
            <v>24</v>
          </cell>
          <cell r="BF111">
            <v>26</v>
          </cell>
          <cell r="BG111">
            <v>11</v>
          </cell>
          <cell r="BH111">
            <v>36</v>
          </cell>
          <cell r="BI111">
            <v>20</v>
          </cell>
          <cell r="BJ111">
            <v>28</v>
          </cell>
          <cell r="BK111">
            <v>44</v>
          </cell>
          <cell r="BL111">
            <v>22</v>
          </cell>
          <cell r="BM111">
            <v>32</v>
          </cell>
          <cell r="BN111">
            <v>43</v>
          </cell>
          <cell r="BO111">
            <v>27</v>
          </cell>
          <cell r="BP111">
            <v>24</v>
          </cell>
          <cell r="BQ111">
            <v>44</v>
          </cell>
          <cell r="BR111">
            <v>24</v>
          </cell>
          <cell r="BS111">
            <v>32</v>
          </cell>
          <cell r="BT111">
            <v>39</v>
          </cell>
          <cell r="BU111">
            <v>34</v>
          </cell>
          <cell r="BV111">
            <v>28</v>
          </cell>
          <cell r="BW111">
            <v>51</v>
          </cell>
          <cell r="BX111">
            <v>23</v>
          </cell>
          <cell r="BY111">
            <v>60</v>
          </cell>
          <cell r="BZ111">
            <v>36</v>
          </cell>
          <cell r="CA111">
            <v>30</v>
          </cell>
          <cell r="CB111">
            <v>31</v>
          </cell>
          <cell r="CC111">
            <v>31</v>
          </cell>
          <cell r="CD111">
            <v>15</v>
          </cell>
          <cell r="CE111">
            <v>31</v>
          </cell>
          <cell r="CF111">
            <v>23</v>
          </cell>
          <cell r="CG111">
            <v>23</v>
          </cell>
          <cell r="CH111">
            <v>32</v>
          </cell>
          <cell r="CI111">
            <v>25</v>
          </cell>
          <cell r="CJ111">
            <v>20</v>
          </cell>
          <cell r="CK111">
            <v>37</v>
          </cell>
          <cell r="CL111">
            <v>39</v>
          </cell>
          <cell r="CM111">
            <v>17</v>
          </cell>
          <cell r="CN111">
            <v>44</v>
          </cell>
        </row>
        <row r="112">
          <cell r="C112" t="str">
            <v>Citrus</v>
          </cell>
          <cell r="D112">
            <v>62</v>
          </cell>
          <cell r="E112">
            <v>61</v>
          </cell>
          <cell r="F112">
            <v>78</v>
          </cell>
          <cell r="G112">
            <v>69</v>
          </cell>
          <cell r="H112">
            <v>62</v>
          </cell>
          <cell r="I112">
            <v>63</v>
          </cell>
          <cell r="J112">
            <v>69</v>
          </cell>
          <cell r="K112">
            <v>48</v>
          </cell>
          <cell r="L112">
            <v>66</v>
          </cell>
          <cell r="M112">
            <v>64</v>
          </cell>
          <cell r="N112">
            <v>46</v>
          </cell>
          <cell r="O112">
            <v>64</v>
          </cell>
          <cell r="P112">
            <v>64</v>
          </cell>
          <cell r="Q112">
            <v>59</v>
          </cell>
          <cell r="R112">
            <v>55</v>
          </cell>
          <cell r="S112">
            <v>43</v>
          </cell>
          <cell r="T112">
            <v>62</v>
          </cell>
          <cell r="U112">
            <v>33</v>
          </cell>
          <cell r="V112">
            <v>39</v>
          </cell>
          <cell r="W112">
            <v>53</v>
          </cell>
          <cell r="X112">
            <v>59</v>
          </cell>
          <cell r="Y112">
            <v>47</v>
          </cell>
          <cell r="Z112">
            <v>34</v>
          </cell>
          <cell r="AA112">
            <v>35</v>
          </cell>
          <cell r="AB112">
            <v>32</v>
          </cell>
          <cell r="AC112">
            <v>33</v>
          </cell>
          <cell r="AD112">
            <v>37</v>
          </cell>
          <cell r="AE112">
            <v>28</v>
          </cell>
          <cell r="AF112">
            <v>17</v>
          </cell>
          <cell r="AG112">
            <v>48</v>
          </cell>
          <cell r="AH112">
            <v>37</v>
          </cell>
          <cell r="AI112">
            <v>37</v>
          </cell>
          <cell r="AJ112">
            <v>33</v>
          </cell>
          <cell r="AK112">
            <v>39</v>
          </cell>
          <cell r="AL112">
            <v>43</v>
          </cell>
          <cell r="AM112">
            <v>50</v>
          </cell>
          <cell r="AN112">
            <v>39</v>
          </cell>
          <cell r="AO112">
            <v>45</v>
          </cell>
          <cell r="AP112">
            <v>33</v>
          </cell>
          <cell r="AQ112">
            <v>38</v>
          </cell>
          <cell r="AR112">
            <v>22</v>
          </cell>
          <cell r="AS112">
            <v>35</v>
          </cell>
          <cell r="AT112">
            <v>40</v>
          </cell>
          <cell r="AU112">
            <v>45</v>
          </cell>
          <cell r="AV112">
            <v>38</v>
          </cell>
          <cell r="AW112">
            <v>31</v>
          </cell>
          <cell r="AX112">
            <v>27</v>
          </cell>
          <cell r="AY112">
            <v>56</v>
          </cell>
          <cell r="AZ112">
            <v>39</v>
          </cell>
          <cell r="BA112">
            <v>41</v>
          </cell>
          <cell r="BB112">
            <v>35</v>
          </cell>
          <cell r="BC112">
            <v>24</v>
          </cell>
          <cell r="BD112">
            <v>37</v>
          </cell>
          <cell r="BE112">
            <v>28</v>
          </cell>
          <cell r="BF112">
            <v>30</v>
          </cell>
          <cell r="BG112">
            <v>36</v>
          </cell>
          <cell r="BH112">
            <v>46</v>
          </cell>
          <cell r="BI112">
            <v>39</v>
          </cell>
          <cell r="BJ112">
            <v>35</v>
          </cell>
          <cell r="BK112">
            <v>53</v>
          </cell>
          <cell r="BL112">
            <v>36</v>
          </cell>
          <cell r="BM112">
            <v>45</v>
          </cell>
          <cell r="BN112">
            <v>38</v>
          </cell>
          <cell r="BO112">
            <v>28</v>
          </cell>
          <cell r="BP112">
            <v>55</v>
          </cell>
          <cell r="BQ112">
            <v>27</v>
          </cell>
          <cell r="BR112">
            <v>49</v>
          </cell>
          <cell r="BS112">
            <v>56</v>
          </cell>
          <cell r="BT112">
            <v>46</v>
          </cell>
          <cell r="BU112">
            <v>31</v>
          </cell>
          <cell r="BV112">
            <v>36</v>
          </cell>
          <cell r="BW112">
            <v>39</v>
          </cell>
          <cell r="BX112">
            <v>41</v>
          </cell>
          <cell r="BY112">
            <v>58</v>
          </cell>
          <cell r="BZ112">
            <v>39</v>
          </cell>
          <cell r="CA112">
            <v>34</v>
          </cell>
          <cell r="CB112">
            <v>37</v>
          </cell>
          <cell r="CC112">
            <v>40</v>
          </cell>
          <cell r="CD112">
            <v>45</v>
          </cell>
          <cell r="CE112">
            <v>82</v>
          </cell>
          <cell r="CF112">
            <v>48</v>
          </cell>
          <cell r="CG112">
            <v>26</v>
          </cell>
          <cell r="CH112">
            <v>54</v>
          </cell>
          <cell r="CI112">
            <v>47</v>
          </cell>
          <cell r="CJ112">
            <v>41</v>
          </cell>
          <cell r="CK112">
            <v>37</v>
          </cell>
          <cell r="CL112">
            <v>30</v>
          </cell>
          <cell r="CM112">
            <v>45</v>
          </cell>
          <cell r="CN112">
            <v>27</v>
          </cell>
        </row>
        <row r="113">
          <cell r="C113" t="str">
            <v>Clay</v>
          </cell>
          <cell r="D113">
            <v>111</v>
          </cell>
          <cell r="E113">
            <v>89</v>
          </cell>
          <cell r="F113">
            <v>111</v>
          </cell>
          <cell r="G113">
            <v>82</v>
          </cell>
          <cell r="H113">
            <v>97</v>
          </cell>
          <cell r="I113">
            <v>66</v>
          </cell>
          <cell r="J113">
            <v>100</v>
          </cell>
          <cell r="K113">
            <v>140</v>
          </cell>
          <cell r="L113">
            <v>104</v>
          </cell>
          <cell r="M113">
            <v>92</v>
          </cell>
          <cell r="N113">
            <v>105</v>
          </cell>
          <cell r="O113">
            <v>80</v>
          </cell>
          <cell r="P113">
            <v>93</v>
          </cell>
          <cell r="Q113">
            <v>103</v>
          </cell>
          <cell r="R113">
            <v>62</v>
          </cell>
          <cell r="S113">
            <v>82</v>
          </cell>
          <cell r="T113">
            <v>73</v>
          </cell>
          <cell r="U113">
            <v>51</v>
          </cell>
          <cell r="V113">
            <v>78</v>
          </cell>
          <cell r="W113">
            <v>74</v>
          </cell>
          <cell r="X113">
            <v>97</v>
          </cell>
          <cell r="Y113">
            <v>52</v>
          </cell>
          <cell r="Z113">
            <v>100</v>
          </cell>
          <cell r="AA113">
            <v>89</v>
          </cell>
          <cell r="AB113">
            <v>89</v>
          </cell>
          <cell r="AC113">
            <v>54</v>
          </cell>
          <cell r="AD113">
            <v>69</v>
          </cell>
          <cell r="AE113">
            <v>70</v>
          </cell>
          <cell r="AF113">
            <v>100</v>
          </cell>
          <cell r="AG113">
            <v>69</v>
          </cell>
          <cell r="AH113">
            <v>90</v>
          </cell>
          <cell r="AI113">
            <v>86</v>
          </cell>
          <cell r="AJ113">
            <v>61</v>
          </cell>
          <cell r="AK113">
            <v>49</v>
          </cell>
          <cell r="AL113">
            <v>59</v>
          </cell>
          <cell r="AM113">
            <v>81</v>
          </cell>
          <cell r="AN113">
            <v>55</v>
          </cell>
          <cell r="AO113">
            <v>90</v>
          </cell>
          <cell r="AP113">
            <v>59</v>
          </cell>
          <cell r="AQ113">
            <v>77</v>
          </cell>
          <cell r="AR113">
            <v>90</v>
          </cell>
          <cell r="AS113">
            <v>67</v>
          </cell>
          <cell r="AT113">
            <v>86</v>
          </cell>
          <cell r="AU113">
            <v>80</v>
          </cell>
          <cell r="AV113">
            <v>77</v>
          </cell>
          <cell r="AW113">
            <v>72</v>
          </cell>
          <cell r="AX113">
            <v>72</v>
          </cell>
          <cell r="AY113">
            <v>98</v>
          </cell>
          <cell r="AZ113">
            <v>93</v>
          </cell>
          <cell r="BA113">
            <v>79</v>
          </cell>
          <cell r="BB113">
            <v>56</v>
          </cell>
          <cell r="BC113">
            <v>102</v>
          </cell>
          <cell r="BD113">
            <v>72</v>
          </cell>
          <cell r="BE113">
            <v>56</v>
          </cell>
          <cell r="BF113">
            <v>83</v>
          </cell>
          <cell r="BG113">
            <v>95</v>
          </cell>
          <cell r="BH113">
            <v>76</v>
          </cell>
          <cell r="BI113">
            <v>69</v>
          </cell>
          <cell r="BJ113">
            <v>64</v>
          </cell>
          <cell r="BK113">
            <v>63</v>
          </cell>
          <cell r="BL113">
            <v>83</v>
          </cell>
          <cell r="BM113">
            <v>72</v>
          </cell>
          <cell r="BN113">
            <v>70</v>
          </cell>
          <cell r="BO113">
            <v>60</v>
          </cell>
          <cell r="BP113">
            <v>89</v>
          </cell>
          <cell r="BQ113">
            <v>94</v>
          </cell>
          <cell r="BR113">
            <v>89</v>
          </cell>
          <cell r="BS113">
            <v>83</v>
          </cell>
          <cell r="BT113">
            <v>63</v>
          </cell>
          <cell r="BU113">
            <v>24</v>
          </cell>
          <cell r="BV113">
            <v>57</v>
          </cell>
          <cell r="BW113">
            <v>75</v>
          </cell>
          <cell r="BX113">
            <v>38</v>
          </cell>
          <cell r="BY113">
            <v>54</v>
          </cell>
          <cell r="BZ113">
            <v>49</v>
          </cell>
          <cell r="CA113">
            <v>47</v>
          </cell>
          <cell r="CB113">
            <v>54</v>
          </cell>
          <cell r="CC113">
            <v>37</v>
          </cell>
          <cell r="CD113">
            <v>29</v>
          </cell>
          <cell r="CE113">
            <v>39</v>
          </cell>
          <cell r="CF113">
            <v>45</v>
          </cell>
          <cell r="CG113">
            <v>66</v>
          </cell>
          <cell r="CH113">
            <v>38</v>
          </cell>
          <cell r="CI113">
            <v>51</v>
          </cell>
          <cell r="CJ113">
            <v>54</v>
          </cell>
          <cell r="CK113">
            <v>76</v>
          </cell>
          <cell r="CL113">
            <v>56</v>
          </cell>
          <cell r="CM113">
            <v>49</v>
          </cell>
          <cell r="CN113">
            <v>39</v>
          </cell>
        </row>
        <row r="114">
          <cell r="C114" t="str">
            <v>Collier</v>
          </cell>
          <cell r="D114">
            <v>26</v>
          </cell>
          <cell r="E114">
            <v>25</v>
          </cell>
          <cell r="F114">
            <v>22</v>
          </cell>
          <cell r="G114">
            <v>28</v>
          </cell>
          <cell r="H114">
            <v>48</v>
          </cell>
          <cell r="I114">
            <v>26</v>
          </cell>
          <cell r="J114">
            <v>41</v>
          </cell>
          <cell r="K114">
            <v>47</v>
          </cell>
          <cell r="L114">
            <v>32</v>
          </cell>
          <cell r="M114">
            <v>57</v>
          </cell>
          <cell r="N114">
            <v>39</v>
          </cell>
          <cell r="O114">
            <v>35</v>
          </cell>
          <cell r="P114">
            <v>55</v>
          </cell>
          <cell r="Q114">
            <v>55</v>
          </cell>
          <cell r="R114">
            <v>49</v>
          </cell>
          <cell r="S114">
            <v>58</v>
          </cell>
          <cell r="T114">
            <v>32</v>
          </cell>
          <cell r="U114">
            <v>33</v>
          </cell>
          <cell r="V114">
            <v>40</v>
          </cell>
          <cell r="W114">
            <v>55</v>
          </cell>
          <cell r="X114">
            <v>53</v>
          </cell>
          <cell r="Y114">
            <v>40</v>
          </cell>
          <cell r="Z114">
            <v>40</v>
          </cell>
          <cell r="AA114">
            <v>43</v>
          </cell>
          <cell r="AB114">
            <v>36</v>
          </cell>
          <cell r="AC114">
            <v>51</v>
          </cell>
          <cell r="AD114">
            <v>36</v>
          </cell>
          <cell r="AE114">
            <v>38</v>
          </cell>
          <cell r="AF114">
            <v>41</v>
          </cell>
          <cell r="AG114">
            <v>61</v>
          </cell>
          <cell r="AH114">
            <v>45</v>
          </cell>
          <cell r="AI114">
            <v>45</v>
          </cell>
          <cell r="AJ114">
            <v>38</v>
          </cell>
          <cell r="AK114">
            <v>26</v>
          </cell>
          <cell r="AL114">
            <v>42</v>
          </cell>
          <cell r="AM114">
            <v>62</v>
          </cell>
          <cell r="AN114">
            <v>54</v>
          </cell>
          <cell r="AO114">
            <v>49</v>
          </cell>
          <cell r="AP114">
            <v>49</v>
          </cell>
          <cell r="AQ114">
            <v>64</v>
          </cell>
          <cell r="AR114">
            <v>57</v>
          </cell>
          <cell r="AS114">
            <v>41</v>
          </cell>
          <cell r="AT114">
            <v>32</v>
          </cell>
          <cell r="AU114">
            <v>72</v>
          </cell>
          <cell r="AV114">
            <v>94</v>
          </cell>
          <cell r="AW114">
            <v>69</v>
          </cell>
          <cell r="AX114">
            <v>63</v>
          </cell>
          <cell r="AY114">
            <v>59</v>
          </cell>
          <cell r="AZ114">
            <v>55</v>
          </cell>
          <cell r="BA114">
            <v>60</v>
          </cell>
          <cell r="BB114">
            <v>48</v>
          </cell>
          <cell r="BC114">
            <v>40</v>
          </cell>
          <cell r="BD114">
            <v>63</v>
          </cell>
          <cell r="BE114">
            <v>51</v>
          </cell>
          <cell r="BF114">
            <v>64</v>
          </cell>
          <cell r="BG114">
            <v>52</v>
          </cell>
          <cell r="BH114">
            <v>58</v>
          </cell>
          <cell r="BI114">
            <v>33</v>
          </cell>
          <cell r="BJ114">
            <v>56</v>
          </cell>
          <cell r="BK114">
            <v>63</v>
          </cell>
          <cell r="BL114">
            <v>46</v>
          </cell>
          <cell r="BM114">
            <v>45</v>
          </cell>
          <cell r="BN114">
            <v>55</v>
          </cell>
          <cell r="BO114">
            <v>53</v>
          </cell>
          <cell r="BP114">
            <v>45</v>
          </cell>
          <cell r="BQ114">
            <v>50</v>
          </cell>
          <cell r="BR114">
            <v>50</v>
          </cell>
          <cell r="BS114">
            <v>28</v>
          </cell>
          <cell r="BT114">
            <v>45</v>
          </cell>
          <cell r="BU114">
            <v>47</v>
          </cell>
          <cell r="BV114">
            <v>42</v>
          </cell>
          <cell r="BW114">
            <v>31</v>
          </cell>
          <cell r="BX114">
            <v>42</v>
          </cell>
          <cell r="BY114">
            <v>55</v>
          </cell>
          <cell r="BZ114">
            <v>30</v>
          </cell>
          <cell r="CA114">
            <v>28</v>
          </cell>
          <cell r="CB114">
            <v>46</v>
          </cell>
          <cell r="CC114">
            <v>45</v>
          </cell>
          <cell r="CD114">
            <v>44</v>
          </cell>
          <cell r="CE114">
            <v>48</v>
          </cell>
          <cell r="CF114">
            <v>55</v>
          </cell>
          <cell r="CG114">
            <v>28</v>
          </cell>
          <cell r="CH114">
            <v>38</v>
          </cell>
          <cell r="CI114">
            <v>47</v>
          </cell>
          <cell r="CJ114">
            <v>58</v>
          </cell>
          <cell r="CK114">
            <v>58</v>
          </cell>
          <cell r="CL114">
            <v>47</v>
          </cell>
          <cell r="CM114">
            <v>42</v>
          </cell>
          <cell r="CN114">
            <v>48</v>
          </cell>
        </row>
        <row r="115">
          <cell r="C115" t="str">
            <v>Columbia</v>
          </cell>
          <cell r="D115">
            <v>33</v>
          </cell>
          <cell r="E115">
            <v>42</v>
          </cell>
          <cell r="F115">
            <v>34</v>
          </cell>
          <cell r="G115">
            <v>35</v>
          </cell>
          <cell r="H115">
            <v>36</v>
          </cell>
          <cell r="I115">
            <v>20</v>
          </cell>
          <cell r="J115">
            <v>47</v>
          </cell>
          <cell r="K115">
            <v>36</v>
          </cell>
          <cell r="L115">
            <v>24</v>
          </cell>
          <cell r="M115">
            <v>36</v>
          </cell>
          <cell r="N115">
            <v>22</v>
          </cell>
          <cell r="O115">
            <v>33</v>
          </cell>
          <cell r="P115">
            <v>25</v>
          </cell>
          <cell r="Q115">
            <v>27</v>
          </cell>
          <cell r="R115">
            <v>23</v>
          </cell>
          <cell r="S115">
            <v>29</v>
          </cell>
          <cell r="T115">
            <v>37</v>
          </cell>
          <cell r="U115">
            <v>17</v>
          </cell>
          <cell r="V115">
            <v>34</v>
          </cell>
          <cell r="W115">
            <v>26</v>
          </cell>
          <cell r="X115">
            <v>23</v>
          </cell>
          <cell r="Y115">
            <v>20</v>
          </cell>
          <cell r="Z115">
            <v>31</v>
          </cell>
          <cell r="AA115">
            <v>11</v>
          </cell>
          <cell r="AB115">
            <v>35</v>
          </cell>
          <cell r="AC115">
            <v>20</v>
          </cell>
          <cell r="AD115">
            <v>19</v>
          </cell>
          <cell r="AE115">
            <v>31</v>
          </cell>
          <cell r="AF115">
            <v>18</v>
          </cell>
          <cell r="AG115">
            <v>31</v>
          </cell>
          <cell r="AH115">
            <v>35</v>
          </cell>
          <cell r="AI115">
            <v>28</v>
          </cell>
          <cell r="AJ115">
            <v>22</v>
          </cell>
          <cell r="AK115">
            <v>25</v>
          </cell>
          <cell r="AL115">
            <v>21</v>
          </cell>
          <cell r="AM115">
            <v>32</v>
          </cell>
          <cell r="AN115">
            <v>39</v>
          </cell>
          <cell r="AO115">
            <v>34</v>
          </cell>
          <cell r="AP115">
            <v>18</v>
          </cell>
          <cell r="AQ115">
            <v>15</v>
          </cell>
          <cell r="AR115">
            <v>37</v>
          </cell>
          <cell r="AS115">
            <v>24</v>
          </cell>
          <cell r="AT115">
            <v>28</v>
          </cell>
          <cell r="AU115">
            <v>35</v>
          </cell>
          <cell r="AV115">
            <v>18</v>
          </cell>
          <cell r="AW115">
            <v>24</v>
          </cell>
          <cell r="AX115">
            <v>36</v>
          </cell>
          <cell r="AY115">
            <v>28</v>
          </cell>
          <cell r="AZ115">
            <v>35</v>
          </cell>
          <cell r="BA115">
            <v>40</v>
          </cell>
          <cell r="BB115">
            <v>22</v>
          </cell>
          <cell r="BC115">
            <v>25</v>
          </cell>
          <cell r="BD115">
            <v>19</v>
          </cell>
          <cell r="BE115">
            <v>22</v>
          </cell>
          <cell r="BF115">
            <v>32</v>
          </cell>
          <cell r="BG115">
            <v>21</v>
          </cell>
          <cell r="BH115">
            <v>32</v>
          </cell>
          <cell r="BI115">
            <v>31</v>
          </cell>
          <cell r="BJ115">
            <v>25</v>
          </cell>
          <cell r="BK115">
            <v>35</v>
          </cell>
          <cell r="BL115">
            <v>29</v>
          </cell>
          <cell r="BM115">
            <v>33</v>
          </cell>
          <cell r="BN115">
            <v>44</v>
          </cell>
          <cell r="BO115">
            <v>15</v>
          </cell>
          <cell r="BP115">
            <v>44</v>
          </cell>
          <cell r="BQ115">
            <v>27</v>
          </cell>
          <cell r="BR115">
            <v>41</v>
          </cell>
          <cell r="BS115">
            <v>42</v>
          </cell>
          <cell r="BT115">
            <v>41</v>
          </cell>
          <cell r="BU115">
            <v>35</v>
          </cell>
          <cell r="BV115">
            <v>38</v>
          </cell>
          <cell r="BW115">
            <v>38</v>
          </cell>
          <cell r="BX115">
            <v>23</v>
          </cell>
          <cell r="BY115">
            <v>40</v>
          </cell>
          <cell r="BZ115">
            <v>40</v>
          </cell>
          <cell r="CA115">
            <v>33</v>
          </cell>
          <cell r="CB115">
            <v>19</v>
          </cell>
          <cell r="CC115">
            <v>28</v>
          </cell>
          <cell r="CD115">
            <v>35</v>
          </cell>
          <cell r="CE115">
            <v>29</v>
          </cell>
          <cell r="CF115">
            <v>30</v>
          </cell>
          <cell r="CG115">
            <v>26</v>
          </cell>
          <cell r="CH115">
            <v>40</v>
          </cell>
          <cell r="CI115">
            <v>20</v>
          </cell>
          <cell r="CJ115">
            <v>26</v>
          </cell>
          <cell r="CK115">
            <v>16</v>
          </cell>
          <cell r="CL115">
            <v>27</v>
          </cell>
          <cell r="CM115">
            <v>20</v>
          </cell>
          <cell r="CN115">
            <v>23</v>
          </cell>
        </row>
        <row r="116">
          <cell r="C116" t="str">
            <v>Miami-Dade</v>
          </cell>
          <cell r="D116">
            <v>357</v>
          </cell>
          <cell r="E116">
            <v>290</v>
          </cell>
          <cell r="F116">
            <v>279</v>
          </cell>
          <cell r="G116">
            <v>264</v>
          </cell>
          <cell r="H116">
            <v>312</v>
          </cell>
          <cell r="I116">
            <v>364</v>
          </cell>
          <cell r="J116">
            <v>352</v>
          </cell>
          <cell r="K116">
            <v>374</v>
          </cell>
          <cell r="L116">
            <v>344</v>
          </cell>
          <cell r="M116">
            <v>292</v>
          </cell>
          <cell r="N116">
            <v>285</v>
          </cell>
          <cell r="O116">
            <v>377</v>
          </cell>
          <cell r="P116">
            <v>257</v>
          </cell>
          <cell r="Q116">
            <v>306</v>
          </cell>
          <cell r="R116">
            <v>261</v>
          </cell>
          <cell r="S116">
            <v>204</v>
          </cell>
          <cell r="T116">
            <v>275</v>
          </cell>
          <cell r="U116">
            <v>211</v>
          </cell>
          <cell r="V116">
            <v>243</v>
          </cell>
          <cell r="W116">
            <v>260</v>
          </cell>
          <cell r="X116">
            <v>213</v>
          </cell>
          <cell r="Y116">
            <v>199</v>
          </cell>
          <cell r="Z116">
            <v>294</v>
          </cell>
          <cell r="AA116">
            <v>253</v>
          </cell>
          <cell r="AB116">
            <v>235</v>
          </cell>
          <cell r="AC116">
            <v>237</v>
          </cell>
          <cell r="AD116">
            <v>205</v>
          </cell>
          <cell r="AE116">
            <v>209</v>
          </cell>
          <cell r="AF116">
            <v>249</v>
          </cell>
          <cell r="AG116">
            <v>219</v>
          </cell>
          <cell r="AH116">
            <v>249</v>
          </cell>
          <cell r="AI116">
            <v>269</v>
          </cell>
          <cell r="AJ116">
            <v>226</v>
          </cell>
          <cell r="AK116">
            <v>225</v>
          </cell>
          <cell r="AL116">
            <v>256</v>
          </cell>
          <cell r="AM116">
            <v>247</v>
          </cell>
          <cell r="AN116">
            <v>243</v>
          </cell>
          <cell r="AO116">
            <v>210</v>
          </cell>
          <cell r="AP116">
            <v>273</v>
          </cell>
          <cell r="AQ116">
            <v>299</v>
          </cell>
          <cell r="AR116">
            <v>247</v>
          </cell>
          <cell r="AS116">
            <v>333</v>
          </cell>
          <cell r="AT116">
            <v>328</v>
          </cell>
          <cell r="AU116">
            <v>319</v>
          </cell>
          <cell r="AV116">
            <v>347</v>
          </cell>
          <cell r="AW116">
            <v>330</v>
          </cell>
          <cell r="AX116">
            <v>308</v>
          </cell>
          <cell r="AY116">
            <v>329</v>
          </cell>
          <cell r="AZ116">
            <v>297</v>
          </cell>
          <cell r="BA116">
            <v>377</v>
          </cell>
          <cell r="BB116">
            <v>335</v>
          </cell>
          <cell r="BC116">
            <v>300</v>
          </cell>
          <cell r="BD116">
            <v>247</v>
          </cell>
          <cell r="BE116">
            <v>295</v>
          </cell>
          <cell r="BF116">
            <v>404</v>
          </cell>
          <cell r="BG116">
            <v>404</v>
          </cell>
          <cell r="BH116">
            <v>350</v>
          </cell>
          <cell r="BI116">
            <v>376</v>
          </cell>
          <cell r="BJ116">
            <v>378</v>
          </cell>
          <cell r="BK116">
            <v>296</v>
          </cell>
          <cell r="BL116">
            <v>357</v>
          </cell>
          <cell r="BM116">
            <v>337</v>
          </cell>
          <cell r="BN116">
            <v>341</v>
          </cell>
          <cell r="BO116">
            <v>271</v>
          </cell>
          <cell r="BP116">
            <v>324</v>
          </cell>
          <cell r="BQ116">
            <v>317</v>
          </cell>
          <cell r="BR116">
            <v>275</v>
          </cell>
          <cell r="BS116">
            <v>309</v>
          </cell>
          <cell r="BT116">
            <v>350</v>
          </cell>
          <cell r="BU116">
            <v>258</v>
          </cell>
          <cell r="BV116">
            <v>306</v>
          </cell>
          <cell r="BW116">
            <v>320</v>
          </cell>
          <cell r="BX116">
            <v>306</v>
          </cell>
          <cell r="BY116">
            <v>359</v>
          </cell>
          <cell r="BZ116">
            <v>279</v>
          </cell>
          <cell r="CA116">
            <v>260</v>
          </cell>
          <cell r="CB116">
            <v>339</v>
          </cell>
          <cell r="CC116">
            <v>275</v>
          </cell>
          <cell r="CD116">
            <v>311</v>
          </cell>
          <cell r="CE116">
            <v>400</v>
          </cell>
          <cell r="CF116">
            <v>419</v>
          </cell>
          <cell r="CG116">
            <v>375</v>
          </cell>
          <cell r="CH116">
            <v>374</v>
          </cell>
          <cell r="CI116">
            <v>425</v>
          </cell>
          <cell r="CJ116">
            <v>375</v>
          </cell>
          <cell r="CK116">
            <v>363</v>
          </cell>
          <cell r="CL116">
            <v>274</v>
          </cell>
          <cell r="CM116">
            <v>293</v>
          </cell>
          <cell r="CN116">
            <v>342</v>
          </cell>
        </row>
        <row r="117">
          <cell r="C117" t="str">
            <v>Desoto</v>
          </cell>
          <cell r="D117">
            <v>3</v>
          </cell>
          <cell r="E117">
            <v>5</v>
          </cell>
          <cell r="F117">
            <v>16</v>
          </cell>
          <cell r="G117">
            <v>11</v>
          </cell>
          <cell r="H117">
            <v>12</v>
          </cell>
          <cell r="I117">
            <v>15</v>
          </cell>
          <cell r="J117">
            <v>14</v>
          </cell>
          <cell r="K117">
            <v>8</v>
          </cell>
          <cell r="L117">
            <v>4</v>
          </cell>
          <cell r="M117">
            <v>5</v>
          </cell>
          <cell r="N117">
            <v>11</v>
          </cell>
          <cell r="O117">
            <v>12</v>
          </cell>
          <cell r="P117">
            <v>12</v>
          </cell>
          <cell r="Q117">
            <v>16</v>
          </cell>
          <cell r="R117">
            <v>11</v>
          </cell>
          <cell r="S117">
            <v>18</v>
          </cell>
          <cell r="T117">
            <v>11</v>
          </cell>
          <cell r="U117">
            <v>10</v>
          </cell>
          <cell r="V117">
            <v>9</v>
          </cell>
          <cell r="W117">
            <v>16</v>
          </cell>
          <cell r="X117">
            <v>20</v>
          </cell>
          <cell r="Y117">
            <v>4</v>
          </cell>
          <cell r="Z117">
            <v>6</v>
          </cell>
          <cell r="AA117">
            <v>14</v>
          </cell>
          <cell r="AB117">
            <v>14</v>
          </cell>
          <cell r="AC117">
            <v>11</v>
          </cell>
          <cell r="AD117">
            <v>17</v>
          </cell>
          <cell r="AE117">
            <v>12</v>
          </cell>
          <cell r="AF117">
            <v>14</v>
          </cell>
          <cell r="AG117">
            <v>14</v>
          </cell>
          <cell r="AH117">
            <v>7</v>
          </cell>
          <cell r="AI117">
            <v>9</v>
          </cell>
          <cell r="AJ117">
            <v>8</v>
          </cell>
          <cell r="AK117">
            <v>11</v>
          </cell>
          <cell r="AL117">
            <v>13</v>
          </cell>
          <cell r="AM117">
            <v>13</v>
          </cell>
          <cell r="AN117">
            <v>2</v>
          </cell>
          <cell r="AO117">
            <v>9</v>
          </cell>
          <cell r="AP117">
            <v>6</v>
          </cell>
          <cell r="AQ117">
            <v>11</v>
          </cell>
          <cell r="AR117">
            <v>9</v>
          </cell>
          <cell r="AS117">
            <v>18</v>
          </cell>
          <cell r="AT117">
            <v>10</v>
          </cell>
          <cell r="AU117">
            <v>6</v>
          </cell>
          <cell r="AV117">
            <v>10</v>
          </cell>
          <cell r="AW117">
            <v>9</v>
          </cell>
          <cell r="AX117">
            <v>12</v>
          </cell>
          <cell r="AY117">
            <v>7</v>
          </cell>
          <cell r="AZ117">
            <v>13</v>
          </cell>
          <cell r="BA117">
            <v>20</v>
          </cell>
          <cell r="BB117">
            <v>25</v>
          </cell>
          <cell r="BC117">
            <v>12</v>
          </cell>
          <cell r="BD117">
            <v>8</v>
          </cell>
          <cell r="BE117">
            <v>25</v>
          </cell>
          <cell r="BF117">
            <v>30</v>
          </cell>
          <cell r="BG117">
            <v>5</v>
          </cell>
          <cell r="BH117">
            <v>16</v>
          </cell>
          <cell r="BI117">
            <v>15</v>
          </cell>
          <cell r="BJ117">
            <v>15</v>
          </cell>
          <cell r="BK117">
            <v>22</v>
          </cell>
          <cell r="BL117">
            <v>21</v>
          </cell>
          <cell r="BM117">
            <v>15</v>
          </cell>
          <cell r="BN117">
            <v>10</v>
          </cell>
          <cell r="BO117">
            <v>2</v>
          </cell>
          <cell r="BP117">
            <v>7</v>
          </cell>
          <cell r="BQ117">
            <v>11</v>
          </cell>
          <cell r="BR117">
            <v>5</v>
          </cell>
          <cell r="BS117">
            <v>10</v>
          </cell>
          <cell r="BT117">
            <v>9</v>
          </cell>
          <cell r="BU117">
            <v>9</v>
          </cell>
          <cell r="BV117">
            <v>11</v>
          </cell>
          <cell r="BW117">
            <v>10</v>
          </cell>
          <cell r="BX117">
            <v>14</v>
          </cell>
          <cell r="BY117">
            <v>17</v>
          </cell>
          <cell r="BZ117">
            <v>8</v>
          </cell>
          <cell r="CA117">
            <v>7</v>
          </cell>
          <cell r="CB117">
            <v>11</v>
          </cell>
          <cell r="CC117">
            <v>19</v>
          </cell>
          <cell r="CD117">
            <v>19</v>
          </cell>
          <cell r="CE117">
            <v>6</v>
          </cell>
          <cell r="CF117">
            <v>8</v>
          </cell>
          <cell r="CG117">
            <v>4</v>
          </cell>
          <cell r="CH117">
            <v>1</v>
          </cell>
          <cell r="CI117">
            <v>7</v>
          </cell>
          <cell r="CJ117">
            <v>10</v>
          </cell>
          <cell r="CK117">
            <v>6</v>
          </cell>
          <cell r="CL117">
            <v>9</v>
          </cell>
          <cell r="CM117">
            <v>6</v>
          </cell>
          <cell r="CN117">
            <v>10</v>
          </cell>
        </row>
        <row r="118">
          <cell r="C118" t="str">
            <v>Dixie</v>
          </cell>
          <cell r="D118">
            <v>3</v>
          </cell>
          <cell r="E118">
            <v>8</v>
          </cell>
          <cell r="F118">
            <v>9</v>
          </cell>
          <cell r="G118">
            <v>0</v>
          </cell>
          <cell r="H118">
            <v>11</v>
          </cell>
          <cell r="I118">
            <v>4</v>
          </cell>
          <cell r="J118">
            <v>1</v>
          </cell>
          <cell r="K118">
            <v>3</v>
          </cell>
          <cell r="L118">
            <v>0</v>
          </cell>
          <cell r="M118">
            <v>2</v>
          </cell>
          <cell r="N118">
            <v>3</v>
          </cell>
          <cell r="O118">
            <v>4</v>
          </cell>
          <cell r="P118">
            <v>3</v>
          </cell>
          <cell r="Q118">
            <v>8</v>
          </cell>
          <cell r="R118">
            <v>1</v>
          </cell>
          <cell r="S118">
            <v>6</v>
          </cell>
          <cell r="T118">
            <v>5</v>
          </cell>
          <cell r="U118">
            <v>3</v>
          </cell>
          <cell r="V118">
            <v>9</v>
          </cell>
          <cell r="W118">
            <v>13</v>
          </cell>
          <cell r="X118">
            <v>15</v>
          </cell>
          <cell r="Y118">
            <v>8</v>
          </cell>
          <cell r="Z118">
            <v>5</v>
          </cell>
          <cell r="AA118">
            <v>10</v>
          </cell>
          <cell r="AB118">
            <v>8</v>
          </cell>
          <cell r="AC118">
            <v>1</v>
          </cell>
          <cell r="AD118">
            <v>9</v>
          </cell>
          <cell r="AE118">
            <v>3</v>
          </cell>
          <cell r="AF118">
            <v>14</v>
          </cell>
          <cell r="AG118">
            <v>3</v>
          </cell>
          <cell r="AH118">
            <v>15</v>
          </cell>
          <cell r="AI118">
            <v>22</v>
          </cell>
          <cell r="AJ118">
            <v>7</v>
          </cell>
          <cell r="AK118">
            <v>3</v>
          </cell>
          <cell r="AL118">
            <v>7</v>
          </cell>
          <cell r="AM118">
            <v>2</v>
          </cell>
          <cell r="AN118">
            <v>3</v>
          </cell>
          <cell r="AO118">
            <v>3</v>
          </cell>
          <cell r="AP118">
            <v>6</v>
          </cell>
          <cell r="AQ118">
            <v>6</v>
          </cell>
          <cell r="AR118">
            <v>5</v>
          </cell>
          <cell r="AS118">
            <v>4</v>
          </cell>
          <cell r="AT118">
            <v>0</v>
          </cell>
          <cell r="AU118">
            <v>8</v>
          </cell>
          <cell r="AV118">
            <v>2</v>
          </cell>
          <cell r="AW118">
            <v>9</v>
          </cell>
          <cell r="AX118">
            <v>7</v>
          </cell>
          <cell r="AY118">
            <v>12</v>
          </cell>
          <cell r="AZ118">
            <v>9</v>
          </cell>
          <cell r="BA118">
            <v>8</v>
          </cell>
          <cell r="BB118">
            <v>4</v>
          </cell>
          <cell r="BC118">
            <v>10</v>
          </cell>
          <cell r="BD118">
            <v>6</v>
          </cell>
          <cell r="BE118">
            <v>6</v>
          </cell>
          <cell r="BF118">
            <v>2</v>
          </cell>
          <cell r="BG118">
            <v>1</v>
          </cell>
          <cell r="BH118">
            <v>11</v>
          </cell>
          <cell r="BI118">
            <v>3</v>
          </cell>
          <cell r="BJ118">
            <v>11</v>
          </cell>
          <cell r="BK118">
            <v>11</v>
          </cell>
          <cell r="BL118">
            <v>11</v>
          </cell>
          <cell r="BM118">
            <v>13</v>
          </cell>
          <cell r="BN118">
            <v>5</v>
          </cell>
          <cell r="BO118">
            <v>2</v>
          </cell>
          <cell r="BP118">
            <v>2</v>
          </cell>
          <cell r="BQ118">
            <v>7</v>
          </cell>
          <cell r="BR118">
            <v>13</v>
          </cell>
          <cell r="BS118">
            <v>2</v>
          </cell>
          <cell r="BT118">
            <v>3</v>
          </cell>
          <cell r="BU118">
            <v>15</v>
          </cell>
          <cell r="BV118">
            <v>3</v>
          </cell>
          <cell r="BW118">
            <v>4</v>
          </cell>
          <cell r="BX118">
            <v>7</v>
          </cell>
          <cell r="BY118">
            <v>4</v>
          </cell>
          <cell r="BZ118">
            <v>2</v>
          </cell>
          <cell r="CA118">
            <v>0</v>
          </cell>
          <cell r="CB118">
            <v>7</v>
          </cell>
          <cell r="CC118">
            <v>0</v>
          </cell>
          <cell r="CD118">
            <v>1</v>
          </cell>
          <cell r="CE118">
            <v>8</v>
          </cell>
          <cell r="CF118">
            <v>5</v>
          </cell>
          <cell r="CG118">
            <v>1</v>
          </cell>
          <cell r="CH118">
            <v>8</v>
          </cell>
          <cell r="CI118">
            <v>6</v>
          </cell>
          <cell r="CJ118">
            <v>3</v>
          </cell>
          <cell r="CK118">
            <v>5</v>
          </cell>
          <cell r="CL118">
            <v>0</v>
          </cell>
          <cell r="CM118">
            <v>1</v>
          </cell>
          <cell r="CN118">
            <v>2</v>
          </cell>
        </row>
        <row r="119">
          <cell r="C119" t="str">
            <v>Duval</v>
          </cell>
          <cell r="D119">
            <v>247</v>
          </cell>
          <cell r="E119">
            <v>265</v>
          </cell>
          <cell r="F119">
            <v>243</v>
          </cell>
          <cell r="G119">
            <v>274</v>
          </cell>
          <cell r="H119">
            <v>269</v>
          </cell>
          <cell r="I119">
            <v>287</v>
          </cell>
          <cell r="J119">
            <v>267</v>
          </cell>
          <cell r="K119">
            <v>272</v>
          </cell>
          <cell r="L119">
            <v>305</v>
          </cell>
          <cell r="M119">
            <v>281</v>
          </cell>
          <cell r="N119">
            <v>262</v>
          </cell>
          <cell r="O119">
            <v>262</v>
          </cell>
          <cell r="P119">
            <v>270</v>
          </cell>
          <cell r="Q119">
            <v>245</v>
          </cell>
          <cell r="R119">
            <v>213</v>
          </cell>
          <cell r="S119">
            <v>256</v>
          </cell>
          <cell r="T119">
            <v>274</v>
          </cell>
          <cell r="U119">
            <v>172</v>
          </cell>
          <cell r="V119">
            <v>197</v>
          </cell>
          <cell r="W119">
            <v>244</v>
          </cell>
          <cell r="X119">
            <v>216</v>
          </cell>
          <cell r="Y119">
            <v>202</v>
          </cell>
          <cell r="Z119">
            <v>263</v>
          </cell>
          <cell r="AA119">
            <v>170</v>
          </cell>
          <cell r="AB119">
            <v>233</v>
          </cell>
          <cell r="AC119">
            <v>225</v>
          </cell>
          <cell r="AD119">
            <v>193</v>
          </cell>
          <cell r="AE119">
            <v>172</v>
          </cell>
          <cell r="AF119">
            <v>178</v>
          </cell>
          <cell r="AG119">
            <v>183</v>
          </cell>
          <cell r="AH119">
            <v>235</v>
          </cell>
          <cell r="AI119">
            <v>182</v>
          </cell>
          <cell r="AJ119">
            <v>191</v>
          </cell>
          <cell r="AK119">
            <v>188</v>
          </cell>
          <cell r="AL119">
            <v>184</v>
          </cell>
          <cell r="AM119">
            <v>216</v>
          </cell>
          <cell r="AN119">
            <v>200</v>
          </cell>
          <cell r="AO119">
            <v>201</v>
          </cell>
          <cell r="AP119">
            <v>206</v>
          </cell>
          <cell r="AQ119">
            <v>204</v>
          </cell>
          <cell r="AR119">
            <v>277</v>
          </cell>
          <cell r="AS119">
            <v>234</v>
          </cell>
          <cell r="AT119">
            <v>317</v>
          </cell>
          <cell r="AU119">
            <v>266</v>
          </cell>
          <cell r="AV119">
            <v>262</v>
          </cell>
          <cell r="AW119">
            <v>255</v>
          </cell>
          <cell r="AX119">
            <v>223</v>
          </cell>
          <cell r="AY119">
            <v>253</v>
          </cell>
          <cell r="AZ119">
            <v>259</v>
          </cell>
          <cell r="BA119">
            <v>278</v>
          </cell>
          <cell r="BB119">
            <v>207</v>
          </cell>
          <cell r="BC119">
            <v>168</v>
          </cell>
          <cell r="BD119">
            <v>218</v>
          </cell>
          <cell r="BE119">
            <v>196</v>
          </cell>
          <cell r="BF119">
            <v>279</v>
          </cell>
          <cell r="BG119">
            <v>309</v>
          </cell>
          <cell r="BH119">
            <v>291</v>
          </cell>
          <cell r="BI119">
            <v>213</v>
          </cell>
          <cell r="BJ119">
            <v>272</v>
          </cell>
          <cell r="BK119">
            <v>264</v>
          </cell>
          <cell r="BL119">
            <v>209</v>
          </cell>
          <cell r="BM119">
            <v>221</v>
          </cell>
          <cell r="BN119">
            <v>249</v>
          </cell>
          <cell r="BO119">
            <v>198</v>
          </cell>
          <cell r="BP119">
            <v>239</v>
          </cell>
          <cell r="BQ119">
            <v>253</v>
          </cell>
          <cell r="BR119">
            <v>307</v>
          </cell>
          <cell r="BS119">
            <v>231</v>
          </cell>
          <cell r="BT119">
            <v>279</v>
          </cell>
          <cell r="BU119">
            <v>194</v>
          </cell>
          <cell r="BV119">
            <v>262</v>
          </cell>
          <cell r="BW119">
            <v>253</v>
          </cell>
          <cell r="BX119">
            <v>255</v>
          </cell>
          <cell r="BY119">
            <v>236</v>
          </cell>
          <cell r="BZ119">
            <v>228</v>
          </cell>
          <cell r="CA119">
            <v>266</v>
          </cell>
          <cell r="CB119">
            <v>286</v>
          </cell>
          <cell r="CC119">
            <v>233</v>
          </cell>
          <cell r="CD119">
            <v>230</v>
          </cell>
          <cell r="CE119">
            <v>258</v>
          </cell>
          <cell r="CF119">
            <v>298</v>
          </cell>
          <cell r="CG119">
            <v>216</v>
          </cell>
          <cell r="CH119">
            <v>237</v>
          </cell>
          <cell r="CI119">
            <v>293</v>
          </cell>
          <cell r="CJ119">
            <v>220</v>
          </cell>
          <cell r="CK119">
            <v>298</v>
          </cell>
          <cell r="CL119">
            <v>296</v>
          </cell>
          <cell r="CM119">
            <v>226</v>
          </cell>
          <cell r="CN119">
            <v>238</v>
          </cell>
        </row>
        <row r="120">
          <cell r="C120" t="str">
            <v>Escambia</v>
          </cell>
          <cell r="D120">
            <v>120</v>
          </cell>
          <cell r="E120">
            <v>119</v>
          </cell>
          <cell r="F120">
            <v>104</v>
          </cell>
          <cell r="G120">
            <v>110</v>
          </cell>
          <cell r="H120">
            <v>61</v>
          </cell>
          <cell r="I120">
            <v>105</v>
          </cell>
          <cell r="J120">
            <v>97</v>
          </cell>
          <cell r="K120">
            <v>68</v>
          </cell>
          <cell r="L120">
            <v>57</v>
          </cell>
          <cell r="M120">
            <v>66</v>
          </cell>
          <cell r="N120">
            <v>53</v>
          </cell>
          <cell r="O120">
            <v>59</v>
          </cell>
          <cell r="P120">
            <v>47</v>
          </cell>
          <cell r="Q120">
            <v>79</v>
          </cell>
          <cell r="R120">
            <v>78</v>
          </cell>
          <cell r="S120">
            <v>58</v>
          </cell>
          <cell r="T120">
            <v>70</v>
          </cell>
          <cell r="U120">
            <v>74</v>
          </cell>
          <cell r="V120">
            <v>46</v>
          </cell>
          <cell r="W120">
            <v>70</v>
          </cell>
          <cell r="X120">
            <v>54</v>
          </cell>
          <cell r="Y120">
            <v>80</v>
          </cell>
          <cell r="Z120">
            <v>84</v>
          </cell>
          <cell r="AA120">
            <v>83</v>
          </cell>
          <cell r="AB120">
            <v>88</v>
          </cell>
          <cell r="AC120">
            <v>70</v>
          </cell>
          <cell r="AD120">
            <v>57</v>
          </cell>
          <cell r="AE120">
            <v>120</v>
          </cell>
          <cell r="AF120">
            <v>87</v>
          </cell>
          <cell r="AG120">
            <v>78</v>
          </cell>
          <cell r="AH120">
            <v>104</v>
          </cell>
          <cell r="AI120">
            <v>120</v>
          </cell>
          <cell r="AJ120">
            <v>99</v>
          </cell>
          <cell r="AK120">
            <v>94</v>
          </cell>
          <cell r="AL120">
            <v>89</v>
          </cell>
          <cell r="AM120">
            <v>82</v>
          </cell>
          <cell r="AN120">
            <v>75</v>
          </cell>
          <cell r="AO120">
            <v>80</v>
          </cell>
          <cell r="AP120">
            <v>77</v>
          </cell>
          <cell r="AQ120">
            <v>73</v>
          </cell>
          <cell r="AR120">
            <v>90</v>
          </cell>
          <cell r="AS120">
            <v>104</v>
          </cell>
          <cell r="AT120">
            <v>112</v>
          </cell>
          <cell r="AU120">
            <v>92</v>
          </cell>
          <cell r="AV120">
            <v>67</v>
          </cell>
          <cell r="AW120">
            <v>75</v>
          </cell>
          <cell r="AX120">
            <v>118</v>
          </cell>
          <cell r="AY120">
            <v>85</v>
          </cell>
          <cell r="AZ120">
            <v>104</v>
          </cell>
          <cell r="BA120">
            <v>121</v>
          </cell>
          <cell r="BB120">
            <v>138</v>
          </cell>
          <cell r="BC120">
            <v>93</v>
          </cell>
          <cell r="BD120">
            <v>112</v>
          </cell>
          <cell r="BE120">
            <v>110</v>
          </cell>
          <cell r="BF120">
            <v>134</v>
          </cell>
          <cell r="BG120">
            <v>112</v>
          </cell>
          <cell r="BH120">
            <v>96</v>
          </cell>
          <cell r="BI120">
            <v>106</v>
          </cell>
          <cell r="BJ120">
            <v>143</v>
          </cell>
          <cell r="BK120">
            <v>112</v>
          </cell>
          <cell r="BL120">
            <v>168</v>
          </cell>
          <cell r="BM120">
            <v>194</v>
          </cell>
          <cell r="BN120">
            <v>129</v>
          </cell>
          <cell r="BO120">
            <v>115</v>
          </cell>
          <cell r="BP120">
            <v>131</v>
          </cell>
          <cell r="BQ120">
            <v>117</v>
          </cell>
          <cell r="BR120">
            <v>117</v>
          </cell>
          <cell r="BS120">
            <v>116</v>
          </cell>
          <cell r="BT120">
            <v>102</v>
          </cell>
          <cell r="BU120">
            <v>96</v>
          </cell>
          <cell r="BV120">
            <v>136</v>
          </cell>
          <cell r="BW120">
            <v>117</v>
          </cell>
          <cell r="BX120">
            <v>96</v>
          </cell>
          <cell r="BY120">
            <v>162</v>
          </cell>
          <cell r="BZ120">
            <v>130</v>
          </cell>
          <cell r="CA120">
            <v>112</v>
          </cell>
          <cell r="CB120">
            <v>135</v>
          </cell>
          <cell r="CC120">
            <v>132</v>
          </cell>
          <cell r="CD120">
            <v>111</v>
          </cell>
          <cell r="CE120">
            <v>140</v>
          </cell>
          <cell r="CF120">
            <v>150</v>
          </cell>
          <cell r="CG120">
            <v>112</v>
          </cell>
          <cell r="CH120">
            <v>115</v>
          </cell>
          <cell r="CI120">
            <v>107</v>
          </cell>
          <cell r="CJ120">
            <v>121</v>
          </cell>
          <cell r="CK120">
            <v>99</v>
          </cell>
          <cell r="CL120">
            <v>95</v>
          </cell>
          <cell r="CM120">
            <v>60</v>
          </cell>
          <cell r="CN120">
            <v>75</v>
          </cell>
        </row>
        <row r="121">
          <cell r="C121" t="str">
            <v>Flagler</v>
          </cell>
          <cell r="D121">
            <v>4</v>
          </cell>
          <cell r="E121">
            <v>18</v>
          </cell>
          <cell r="F121">
            <v>9</v>
          </cell>
          <cell r="G121">
            <v>3</v>
          </cell>
          <cell r="H121">
            <v>9</v>
          </cell>
          <cell r="I121">
            <v>3</v>
          </cell>
          <cell r="J121">
            <v>6</v>
          </cell>
          <cell r="K121">
            <v>6</v>
          </cell>
          <cell r="L121">
            <v>7</v>
          </cell>
          <cell r="M121">
            <v>7</v>
          </cell>
          <cell r="N121">
            <v>10</v>
          </cell>
          <cell r="O121">
            <v>4</v>
          </cell>
          <cell r="P121">
            <v>7</v>
          </cell>
          <cell r="Q121">
            <v>3</v>
          </cell>
          <cell r="R121">
            <v>4</v>
          </cell>
          <cell r="S121">
            <v>3</v>
          </cell>
          <cell r="T121">
            <v>7</v>
          </cell>
          <cell r="U121">
            <v>21</v>
          </cell>
          <cell r="V121">
            <v>9</v>
          </cell>
          <cell r="W121">
            <v>13</v>
          </cell>
          <cell r="X121">
            <v>16</v>
          </cell>
          <cell r="Y121">
            <v>4</v>
          </cell>
          <cell r="Z121">
            <v>9</v>
          </cell>
          <cell r="AA121">
            <v>20</v>
          </cell>
          <cell r="AB121">
            <v>18</v>
          </cell>
          <cell r="AC121">
            <v>11</v>
          </cell>
          <cell r="AD121">
            <v>19</v>
          </cell>
          <cell r="AE121">
            <v>11</v>
          </cell>
          <cell r="AF121">
            <v>3</v>
          </cell>
          <cell r="AG121">
            <v>17</v>
          </cell>
          <cell r="AH121">
            <v>8</v>
          </cell>
          <cell r="AI121">
            <v>17</v>
          </cell>
          <cell r="AJ121">
            <v>23</v>
          </cell>
          <cell r="AK121">
            <v>26</v>
          </cell>
          <cell r="AL121">
            <v>14</v>
          </cell>
          <cell r="AM121">
            <v>20</v>
          </cell>
          <cell r="AN121">
            <v>15</v>
          </cell>
          <cell r="AO121">
            <v>15</v>
          </cell>
          <cell r="AP121">
            <v>21</v>
          </cell>
          <cell r="AQ121">
            <v>15</v>
          </cell>
          <cell r="AR121">
            <v>21</v>
          </cell>
          <cell r="AS121">
            <v>21</v>
          </cell>
          <cell r="AT121">
            <v>13</v>
          </cell>
          <cell r="AU121">
            <v>15</v>
          </cell>
          <cell r="AV121">
            <v>14</v>
          </cell>
          <cell r="AW121">
            <v>24</v>
          </cell>
          <cell r="AX121">
            <v>26</v>
          </cell>
          <cell r="AY121">
            <v>16</v>
          </cell>
          <cell r="AZ121">
            <v>19</v>
          </cell>
          <cell r="BA121">
            <v>18</v>
          </cell>
          <cell r="BB121">
            <v>26</v>
          </cell>
          <cell r="BC121">
            <v>21</v>
          </cell>
          <cell r="BD121">
            <v>18</v>
          </cell>
          <cell r="BE121">
            <v>27</v>
          </cell>
          <cell r="BF121">
            <v>41</v>
          </cell>
          <cell r="BG121">
            <v>28</v>
          </cell>
          <cell r="BH121">
            <v>47</v>
          </cell>
          <cell r="BI121">
            <v>32</v>
          </cell>
          <cell r="BJ121">
            <v>29</v>
          </cell>
          <cell r="BK121">
            <v>41</v>
          </cell>
          <cell r="BL121">
            <v>32</v>
          </cell>
          <cell r="BM121">
            <v>22</v>
          </cell>
          <cell r="BN121">
            <v>25</v>
          </cell>
          <cell r="BO121">
            <v>32</v>
          </cell>
          <cell r="BP121">
            <v>34</v>
          </cell>
          <cell r="BQ121">
            <v>30</v>
          </cell>
          <cell r="BR121">
            <v>37</v>
          </cell>
          <cell r="BS121">
            <v>25</v>
          </cell>
          <cell r="BT121">
            <v>24</v>
          </cell>
          <cell r="BU121">
            <v>26</v>
          </cell>
          <cell r="BV121">
            <v>20</v>
          </cell>
          <cell r="BW121">
            <v>35</v>
          </cell>
          <cell r="BX121">
            <v>9</v>
          </cell>
          <cell r="BY121">
            <v>19</v>
          </cell>
          <cell r="BZ121">
            <v>14</v>
          </cell>
          <cell r="CA121">
            <v>29</v>
          </cell>
          <cell r="CB121">
            <v>19</v>
          </cell>
          <cell r="CC121">
            <v>20</v>
          </cell>
          <cell r="CD121">
            <v>18</v>
          </cell>
          <cell r="CE121">
            <v>14</v>
          </cell>
          <cell r="CF121">
            <v>16</v>
          </cell>
          <cell r="CG121">
            <v>18</v>
          </cell>
          <cell r="CH121">
            <v>15</v>
          </cell>
          <cell r="CI121">
            <v>8</v>
          </cell>
          <cell r="CJ121">
            <v>8</v>
          </cell>
          <cell r="CK121">
            <v>16</v>
          </cell>
          <cell r="CL121">
            <v>18</v>
          </cell>
          <cell r="CM121">
            <v>18</v>
          </cell>
          <cell r="CN121">
            <v>11</v>
          </cell>
        </row>
        <row r="122">
          <cell r="C122" t="str">
            <v>Franklin</v>
          </cell>
          <cell r="D122">
            <v>3</v>
          </cell>
          <cell r="E122">
            <v>4</v>
          </cell>
          <cell r="F122">
            <v>2</v>
          </cell>
          <cell r="G122">
            <v>2</v>
          </cell>
          <cell r="H122">
            <v>4</v>
          </cell>
          <cell r="I122">
            <v>0</v>
          </cell>
          <cell r="J122">
            <v>1</v>
          </cell>
          <cell r="K122">
            <v>1</v>
          </cell>
          <cell r="L122">
            <v>4</v>
          </cell>
          <cell r="M122">
            <v>6</v>
          </cell>
          <cell r="N122">
            <v>3</v>
          </cell>
          <cell r="O122">
            <v>1</v>
          </cell>
          <cell r="P122">
            <v>5</v>
          </cell>
          <cell r="Q122">
            <v>4</v>
          </cell>
          <cell r="R122">
            <v>2</v>
          </cell>
          <cell r="S122">
            <v>0</v>
          </cell>
          <cell r="T122">
            <v>8</v>
          </cell>
          <cell r="U122">
            <v>7</v>
          </cell>
          <cell r="V122">
            <v>3</v>
          </cell>
          <cell r="W122">
            <v>2</v>
          </cell>
          <cell r="X122">
            <v>0</v>
          </cell>
          <cell r="Y122">
            <v>2</v>
          </cell>
          <cell r="Z122">
            <v>2</v>
          </cell>
          <cell r="AA122">
            <v>4</v>
          </cell>
          <cell r="AB122">
            <v>1</v>
          </cell>
          <cell r="AC122">
            <v>3</v>
          </cell>
          <cell r="AD122">
            <v>1</v>
          </cell>
          <cell r="AE122">
            <v>0</v>
          </cell>
          <cell r="AF122">
            <v>2</v>
          </cell>
          <cell r="AG122">
            <v>5</v>
          </cell>
          <cell r="AH122">
            <v>3</v>
          </cell>
          <cell r="AI122">
            <v>2</v>
          </cell>
          <cell r="AJ122">
            <v>0</v>
          </cell>
          <cell r="AK122">
            <v>4</v>
          </cell>
          <cell r="AL122">
            <v>0</v>
          </cell>
          <cell r="AM122">
            <v>6</v>
          </cell>
          <cell r="AN122">
            <v>1</v>
          </cell>
          <cell r="AO122">
            <v>1</v>
          </cell>
          <cell r="AP122">
            <v>3</v>
          </cell>
          <cell r="AQ122">
            <v>3</v>
          </cell>
          <cell r="AR122">
            <v>7</v>
          </cell>
          <cell r="AS122">
            <v>7</v>
          </cell>
          <cell r="AT122">
            <v>4</v>
          </cell>
          <cell r="AU122">
            <v>9</v>
          </cell>
          <cell r="AV122">
            <v>5</v>
          </cell>
          <cell r="AW122">
            <v>15</v>
          </cell>
          <cell r="AX122">
            <v>3</v>
          </cell>
          <cell r="AY122">
            <v>6</v>
          </cell>
          <cell r="AZ122">
            <v>6</v>
          </cell>
          <cell r="BA122">
            <v>2</v>
          </cell>
          <cell r="BB122">
            <v>4</v>
          </cell>
          <cell r="BC122">
            <v>3</v>
          </cell>
          <cell r="BD122">
            <v>11</v>
          </cell>
          <cell r="BE122">
            <v>0</v>
          </cell>
          <cell r="BF122">
            <v>8</v>
          </cell>
          <cell r="BG122">
            <v>6</v>
          </cell>
          <cell r="BH122">
            <v>10</v>
          </cell>
          <cell r="BI122">
            <v>8</v>
          </cell>
          <cell r="BJ122">
            <v>5</v>
          </cell>
          <cell r="BK122">
            <v>10</v>
          </cell>
          <cell r="BL122">
            <v>2</v>
          </cell>
          <cell r="BM122">
            <v>4</v>
          </cell>
          <cell r="BN122">
            <v>3</v>
          </cell>
          <cell r="BO122">
            <v>1</v>
          </cell>
          <cell r="BP122">
            <v>8</v>
          </cell>
          <cell r="BQ122">
            <v>12</v>
          </cell>
          <cell r="BR122">
            <v>0</v>
          </cell>
          <cell r="BS122">
            <v>4</v>
          </cell>
          <cell r="BT122">
            <v>1</v>
          </cell>
          <cell r="BU122">
            <v>1</v>
          </cell>
          <cell r="BV122">
            <v>5</v>
          </cell>
          <cell r="BW122">
            <v>7</v>
          </cell>
          <cell r="BX122">
            <v>2</v>
          </cell>
          <cell r="BY122">
            <v>5</v>
          </cell>
          <cell r="BZ122">
            <v>2</v>
          </cell>
          <cell r="CA122">
            <v>3</v>
          </cell>
          <cell r="CB122">
            <v>5</v>
          </cell>
          <cell r="CC122">
            <v>2</v>
          </cell>
          <cell r="CD122">
            <v>3</v>
          </cell>
          <cell r="CE122">
            <v>0</v>
          </cell>
          <cell r="CF122">
            <v>4</v>
          </cell>
          <cell r="CG122">
            <v>3</v>
          </cell>
          <cell r="CH122">
            <v>2</v>
          </cell>
          <cell r="CI122">
            <v>7</v>
          </cell>
          <cell r="CJ122">
            <v>9</v>
          </cell>
          <cell r="CK122">
            <v>4</v>
          </cell>
          <cell r="CL122">
            <v>3</v>
          </cell>
          <cell r="CM122">
            <v>2</v>
          </cell>
          <cell r="CN122">
            <v>2</v>
          </cell>
        </row>
        <row r="123">
          <cell r="C123" t="str">
            <v>Gadsden</v>
          </cell>
          <cell r="D123">
            <v>15</v>
          </cell>
          <cell r="E123">
            <v>6</v>
          </cell>
          <cell r="F123">
            <v>8</v>
          </cell>
          <cell r="G123">
            <v>4</v>
          </cell>
          <cell r="H123">
            <v>8</v>
          </cell>
          <cell r="I123">
            <v>7</v>
          </cell>
          <cell r="J123">
            <v>11</v>
          </cell>
          <cell r="K123">
            <v>5</v>
          </cell>
          <cell r="L123">
            <v>6</v>
          </cell>
          <cell r="M123">
            <v>9</v>
          </cell>
          <cell r="N123">
            <v>0</v>
          </cell>
          <cell r="O123">
            <v>15</v>
          </cell>
          <cell r="P123">
            <v>10</v>
          </cell>
          <cell r="Q123">
            <v>14</v>
          </cell>
          <cell r="R123">
            <v>19</v>
          </cell>
          <cell r="S123">
            <v>9</v>
          </cell>
          <cell r="T123">
            <v>16</v>
          </cell>
          <cell r="U123">
            <v>2</v>
          </cell>
          <cell r="V123">
            <v>7</v>
          </cell>
          <cell r="W123">
            <v>9</v>
          </cell>
          <cell r="X123">
            <v>9</v>
          </cell>
          <cell r="Y123">
            <v>5</v>
          </cell>
          <cell r="Z123">
            <v>5</v>
          </cell>
          <cell r="AA123">
            <v>7</v>
          </cell>
          <cell r="AB123">
            <v>1</v>
          </cell>
          <cell r="AC123">
            <v>4</v>
          </cell>
          <cell r="AD123">
            <v>3</v>
          </cell>
          <cell r="AE123">
            <v>6</v>
          </cell>
          <cell r="AF123">
            <v>5</v>
          </cell>
          <cell r="AG123">
            <v>0</v>
          </cell>
          <cell r="AH123">
            <v>4</v>
          </cell>
          <cell r="AI123">
            <v>3</v>
          </cell>
          <cell r="AJ123">
            <v>4</v>
          </cell>
          <cell r="AK123">
            <v>3</v>
          </cell>
          <cell r="AL123">
            <v>8</v>
          </cell>
          <cell r="AM123">
            <v>2</v>
          </cell>
          <cell r="AN123">
            <v>7</v>
          </cell>
          <cell r="AO123">
            <v>7</v>
          </cell>
          <cell r="AP123">
            <v>6</v>
          </cell>
          <cell r="AQ123">
            <v>6</v>
          </cell>
          <cell r="AR123">
            <v>2</v>
          </cell>
          <cell r="AS123">
            <v>10</v>
          </cell>
          <cell r="AT123">
            <v>13</v>
          </cell>
          <cell r="AU123">
            <v>8</v>
          </cell>
          <cell r="AV123">
            <v>6</v>
          </cell>
          <cell r="AW123">
            <v>12</v>
          </cell>
          <cell r="AX123">
            <v>14</v>
          </cell>
          <cell r="AY123">
            <v>7</v>
          </cell>
          <cell r="AZ123">
            <v>1</v>
          </cell>
          <cell r="BA123">
            <v>11</v>
          </cell>
          <cell r="BB123">
            <v>12</v>
          </cell>
          <cell r="BC123">
            <v>10</v>
          </cell>
          <cell r="BD123">
            <v>6</v>
          </cell>
          <cell r="BE123">
            <v>11</v>
          </cell>
          <cell r="BF123">
            <v>6</v>
          </cell>
          <cell r="BG123">
            <v>6</v>
          </cell>
          <cell r="BH123">
            <v>15</v>
          </cell>
          <cell r="BI123">
            <v>3</v>
          </cell>
          <cell r="BJ123">
            <v>12</v>
          </cell>
          <cell r="BK123">
            <v>13</v>
          </cell>
          <cell r="BL123">
            <v>4</v>
          </cell>
          <cell r="BM123">
            <v>21</v>
          </cell>
          <cell r="BN123">
            <v>10</v>
          </cell>
          <cell r="BO123">
            <v>3</v>
          </cell>
          <cell r="BP123">
            <v>10</v>
          </cell>
          <cell r="BQ123">
            <v>3</v>
          </cell>
          <cell r="BR123">
            <v>11</v>
          </cell>
          <cell r="BS123">
            <v>4</v>
          </cell>
          <cell r="BT123">
            <v>6</v>
          </cell>
          <cell r="BU123">
            <v>7</v>
          </cell>
          <cell r="BV123">
            <v>10</v>
          </cell>
          <cell r="BW123">
            <v>4</v>
          </cell>
          <cell r="BX123">
            <v>2</v>
          </cell>
          <cell r="BY123">
            <v>5</v>
          </cell>
          <cell r="BZ123">
            <v>4</v>
          </cell>
          <cell r="CA123">
            <v>4</v>
          </cell>
          <cell r="CB123">
            <v>3</v>
          </cell>
          <cell r="CC123">
            <v>5</v>
          </cell>
          <cell r="CD123">
            <v>0</v>
          </cell>
          <cell r="CE123">
            <v>6</v>
          </cell>
          <cell r="CF123">
            <v>12</v>
          </cell>
          <cell r="CG123">
            <v>7</v>
          </cell>
          <cell r="CH123">
            <v>10</v>
          </cell>
          <cell r="CI123">
            <v>7</v>
          </cell>
          <cell r="CJ123">
            <v>5</v>
          </cell>
          <cell r="CK123">
            <v>4</v>
          </cell>
          <cell r="CL123">
            <v>3</v>
          </cell>
          <cell r="CM123">
            <v>0</v>
          </cell>
          <cell r="CN123">
            <v>7</v>
          </cell>
        </row>
        <row r="124">
          <cell r="C124" t="str">
            <v>Gilchrist</v>
          </cell>
          <cell r="D124">
            <v>10</v>
          </cell>
          <cell r="E124">
            <v>1</v>
          </cell>
          <cell r="F124">
            <v>9</v>
          </cell>
          <cell r="G124">
            <v>7</v>
          </cell>
          <cell r="H124">
            <v>8</v>
          </cell>
          <cell r="I124">
            <v>5</v>
          </cell>
          <cell r="J124">
            <v>10</v>
          </cell>
          <cell r="K124">
            <v>11</v>
          </cell>
          <cell r="L124">
            <v>9</v>
          </cell>
          <cell r="M124">
            <v>13</v>
          </cell>
          <cell r="N124">
            <v>8</v>
          </cell>
          <cell r="O124">
            <v>9</v>
          </cell>
          <cell r="P124">
            <v>11</v>
          </cell>
          <cell r="Q124">
            <v>10</v>
          </cell>
          <cell r="R124">
            <v>5</v>
          </cell>
          <cell r="S124">
            <v>3</v>
          </cell>
          <cell r="T124">
            <v>22</v>
          </cell>
          <cell r="U124">
            <v>4</v>
          </cell>
          <cell r="V124">
            <v>9</v>
          </cell>
          <cell r="W124">
            <v>14</v>
          </cell>
          <cell r="X124">
            <v>2</v>
          </cell>
          <cell r="Y124">
            <v>1</v>
          </cell>
          <cell r="Z124">
            <v>1</v>
          </cell>
          <cell r="AA124">
            <v>11</v>
          </cell>
          <cell r="AB124">
            <v>1</v>
          </cell>
          <cell r="AC124">
            <v>8</v>
          </cell>
          <cell r="AD124">
            <v>14</v>
          </cell>
          <cell r="AE124">
            <v>6</v>
          </cell>
          <cell r="AF124">
            <v>8</v>
          </cell>
          <cell r="AG124">
            <v>2</v>
          </cell>
          <cell r="AH124">
            <v>9</v>
          </cell>
          <cell r="AI124">
            <v>4</v>
          </cell>
          <cell r="AJ124">
            <v>9</v>
          </cell>
          <cell r="AK124">
            <v>10</v>
          </cell>
          <cell r="AL124">
            <v>8</v>
          </cell>
          <cell r="AM124">
            <v>13</v>
          </cell>
          <cell r="AN124">
            <v>5</v>
          </cell>
          <cell r="AO124">
            <v>10</v>
          </cell>
          <cell r="AP124">
            <v>7</v>
          </cell>
          <cell r="AQ124">
            <v>3</v>
          </cell>
          <cell r="AR124">
            <v>22</v>
          </cell>
          <cell r="AS124">
            <v>10</v>
          </cell>
          <cell r="AT124">
            <v>3</v>
          </cell>
          <cell r="AU124">
            <v>10</v>
          </cell>
          <cell r="AV124">
            <v>8</v>
          </cell>
          <cell r="AW124">
            <v>3</v>
          </cell>
          <cell r="AX124">
            <v>9</v>
          </cell>
          <cell r="AY124">
            <v>13</v>
          </cell>
          <cell r="AZ124">
            <v>10</v>
          </cell>
          <cell r="BA124">
            <v>11</v>
          </cell>
          <cell r="BB124">
            <v>10</v>
          </cell>
          <cell r="BC124">
            <v>4</v>
          </cell>
          <cell r="BD124">
            <v>7</v>
          </cell>
          <cell r="BE124">
            <v>6</v>
          </cell>
          <cell r="BF124">
            <v>11</v>
          </cell>
          <cell r="BG124">
            <v>10</v>
          </cell>
          <cell r="BH124">
            <v>3</v>
          </cell>
          <cell r="BI124">
            <v>16</v>
          </cell>
          <cell r="BJ124">
            <v>11</v>
          </cell>
          <cell r="BK124">
            <v>7</v>
          </cell>
          <cell r="BL124">
            <v>4</v>
          </cell>
          <cell r="BM124">
            <v>6</v>
          </cell>
          <cell r="BN124">
            <v>6</v>
          </cell>
          <cell r="BO124">
            <v>5</v>
          </cell>
          <cell r="BP124">
            <v>11</v>
          </cell>
          <cell r="BQ124">
            <v>22</v>
          </cell>
          <cell r="BR124">
            <v>5</v>
          </cell>
          <cell r="BS124">
            <v>3</v>
          </cell>
          <cell r="BT124">
            <v>12</v>
          </cell>
          <cell r="BU124">
            <v>8</v>
          </cell>
          <cell r="BV124">
            <v>3</v>
          </cell>
          <cell r="BW124">
            <v>10</v>
          </cell>
          <cell r="BX124">
            <v>11</v>
          </cell>
          <cell r="BY124">
            <v>11</v>
          </cell>
          <cell r="BZ124">
            <v>3</v>
          </cell>
          <cell r="CA124">
            <v>4</v>
          </cell>
          <cell r="CB124">
            <v>8</v>
          </cell>
          <cell r="CC124">
            <v>7</v>
          </cell>
          <cell r="CD124">
            <v>3</v>
          </cell>
          <cell r="CE124">
            <v>3</v>
          </cell>
          <cell r="CF124">
            <v>8</v>
          </cell>
          <cell r="CG124">
            <v>3</v>
          </cell>
          <cell r="CH124">
            <v>0</v>
          </cell>
          <cell r="CI124">
            <v>2</v>
          </cell>
          <cell r="CJ124">
            <v>3</v>
          </cell>
          <cell r="CK124">
            <v>4</v>
          </cell>
          <cell r="CL124">
            <v>0</v>
          </cell>
          <cell r="CM124">
            <v>2</v>
          </cell>
          <cell r="CN124">
            <v>1</v>
          </cell>
        </row>
        <row r="125">
          <cell r="C125" t="str">
            <v>Glades</v>
          </cell>
          <cell r="D125">
            <v>2</v>
          </cell>
          <cell r="E125">
            <v>0</v>
          </cell>
          <cell r="F125">
            <v>0</v>
          </cell>
          <cell r="G125">
            <v>2</v>
          </cell>
          <cell r="H125">
            <v>1</v>
          </cell>
          <cell r="I125">
            <v>5</v>
          </cell>
          <cell r="J125">
            <v>0</v>
          </cell>
          <cell r="K125">
            <v>5</v>
          </cell>
          <cell r="L125">
            <v>4</v>
          </cell>
          <cell r="M125">
            <v>4</v>
          </cell>
          <cell r="N125">
            <v>1</v>
          </cell>
          <cell r="O125">
            <v>4</v>
          </cell>
          <cell r="P125">
            <v>12</v>
          </cell>
          <cell r="Q125">
            <v>2</v>
          </cell>
          <cell r="R125">
            <v>5</v>
          </cell>
          <cell r="S125">
            <v>6</v>
          </cell>
          <cell r="T125">
            <v>2</v>
          </cell>
          <cell r="U125">
            <v>2</v>
          </cell>
          <cell r="V125">
            <v>1</v>
          </cell>
          <cell r="W125">
            <v>7</v>
          </cell>
          <cell r="X125">
            <v>2</v>
          </cell>
          <cell r="Y125">
            <v>1</v>
          </cell>
          <cell r="Z125">
            <v>6</v>
          </cell>
          <cell r="AA125">
            <v>3</v>
          </cell>
          <cell r="AB125">
            <v>2</v>
          </cell>
          <cell r="AC125">
            <v>1</v>
          </cell>
          <cell r="AD125">
            <v>7</v>
          </cell>
          <cell r="AE125">
            <v>2</v>
          </cell>
          <cell r="AF125">
            <v>4</v>
          </cell>
          <cell r="AG125">
            <v>0</v>
          </cell>
          <cell r="AH125">
            <v>4</v>
          </cell>
          <cell r="AI125">
            <v>2</v>
          </cell>
          <cell r="AJ125">
            <v>1</v>
          </cell>
          <cell r="AK125">
            <v>3</v>
          </cell>
          <cell r="AL125">
            <v>5</v>
          </cell>
          <cell r="AM125">
            <v>3</v>
          </cell>
          <cell r="AN125">
            <v>4</v>
          </cell>
          <cell r="AO125">
            <v>0</v>
          </cell>
          <cell r="AP125">
            <v>0</v>
          </cell>
          <cell r="AQ125">
            <v>2</v>
          </cell>
          <cell r="AR125">
            <v>4</v>
          </cell>
          <cell r="AS125">
            <v>0</v>
          </cell>
          <cell r="AT125">
            <v>3</v>
          </cell>
          <cell r="AU125">
            <v>0</v>
          </cell>
          <cell r="AV125">
            <v>1</v>
          </cell>
          <cell r="AW125">
            <v>1</v>
          </cell>
          <cell r="AX125">
            <v>3</v>
          </cell>
          <cell r="AY125">
            <v>4</v>
          </cell>
          <cell r="AZ125">
            <v>1</v>
          </cell>
          <cell r="BA125">
            <v>0</v>
          </cell>
          <cell r="BB125">
            <v>3</v>
          </cell>
          <cell r="BC125">
            <v>0</v>
          </cell>
          <cell r="BD125">
            <v>0</v>
          </cell>
          <cell r="BE125">
            <v>0</v>
          </cell>
          <cell r="BF125">
            <v>1</v>
          </cell>
          <cell r="BG125">
            <v>5</v>
          </cell>
          <cell r="BH125">
            <v>0</v>
          </cell>
          <cell r="BI125">
            <v>1</v>
          </cell>
          <cell r="BJ125">
            <v>0</v>
          </cell>
          <cell r="BK125">
            <v>6</v>
          </cell>
          <cell r="BL125">
            <v>2</v>
          </cell>
          <cell r="BM125">
            <v>0</v>
          </cell>
          <cell r="BN125">
            <v>4</v>
          </cell>
          <cell r="BO125">
            <v>6</v>
          </cell>
          <cell r="BP125">
            <v>1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9</v>
          </cell>
          <cell r="BV125">
            <v>2</v>
          </cell>
          <cell r="BW125">
            <v>2</v>
          </cell>
          <cell r="BX125">
            <v>8</v>
          </cell>
          <cell r="BY125">
            <v>8</v>
          </cell>
          <cell r="BZ125">
            <v>4</v>
          </cell>
          <cell r="CA125">
            <v>4</v>
          </cell>
          <cell r="CB125">
            <v>4</v>
          </cell>
          <cell r="CC125">
            <v>2</v>
          </cell>
          <cell r="CD125">
            <v>2</v>
          </cell>
          <cell r="CE125">
            <v>3</v>
          </cell>
          <cell r="CF125">
            <v>2</v>
          </cell>
          <cell r="CG125">
            <v>3</v>
          </cell>
          <cell r="CH125">
            <v>3</v>
          </cell>
          <cell r="CI125">
            <v>7</v>
          </cell>
          <cell r="CJ125">
            <v>1</v>
          </cell>
          <cell r="CK125">
            <v>7</v>
          </cell>
          <cell r="CL125">
            <v>0</v>
          </cell>
          <cell r="CM125">
            <v>5</v>
          </cell>
          <cell r="CN125">
            <v>1</v>
          </cell>
        </row>
        <row r="126">
          <cell r="C126" t="str">
            <v>Gulf</v>
          </cell>
          <cell r="D126">
            <v>6</v>
          </cell>
          <cell r="E126">
            <v>4</v>
          </cell>
          <cell r="F126">
            <v>3</v>
          </cell>
          <cell r="G126">
            <v>3</v>
          </cell>
          <cell r="H126">
            <v>4</v>
          </cell>
          <cell r="I126">
            <v>6</v>
          </cell>
          <cell r="J126">
            <v>3</v>
          </cell>
          <cell r="K126">
            <v>2</v>
          </cell>
          <cell r="L126">
            <v>0</v>
          </cell>
          <cell r="M126">
            <v>3</v>
          </cell>
          <cell r="N126">
            <v>2</v>
          </cell>
          <cell r="O126">
            <v>1</v>
          </cell>
          <cell r="P126">
            <v>2</v>
          </cell>
          <cell r="Q126">
            <v>13</v>
          </cell>
          <cell r="R126">
            <v>0</v>
          </cell>
          <cell r="S126">
            <v>3</v>
          </cell>
          <cell r="T126">
            <v>1</v>
          </cell>
          <cell r="U126">
            <v>2</v>
          </cell>
          <cell r="V126">
            <v>8</v>
          </cell>
          <cell r="W126">
            <v>18</v>
          </cell>
          <cell r="X126">
            <v>1</v>
          </cell>
          <cell r="Y126">
            <v>0</v>
          </cell>
          <cell r="Z126">
            <v>2</v>
          </cell>
          <cell r="AA126">
            <v>4</v>
          </cell>
          <cell r="AB126">
            <v>8</v>
          </cell>
          <cell r="AC126">
            <v>2</v>
          </cell>
          <cell r="AD126">
            <v>8</v>
          </cell>
          <cell r="AE126">
            <v>4</v>
          </cell>
          <cell r="AF126">
            <v>6</v>
          </cell>
          <cell r="AG126">
            <v>0</v>
          </cell>
          <cell r="AH126">
            <v>1</v>
          </cell>
          <cell r="AI126">
            <v>2</v>
          </cell>
          <cell r="AJ126">
            <v>0</v>
          </cell>
          <cell r="AK126">
            <v>3</v>
          </cell>
          <cell r="AL126">
            <v>1</v>
          </cell>
          <cell r="AM126">
            <v>2</v>
          </cell>
          <cell r="AN126">
            <v>2</v>
          </cell>
          <cell r="AO126">
            <v>0</v>
          </cell>
          <cell r="AP126">
            <v>0</v>
          </cell>
          <cell r="AQ126">
            <v>5</v>
          </cell>
          <cell r="AR126">
            <v>2</v>
          </cell>
          <cell r="AS126">
            <v>1</v>
          </cell>
          <cell r="AT126">
            <v>1</v>
          </cell>
          <cell r="AU126">
            <v>3</v>
          </cell>
          <cell r="AV126">
            <v>1</v>
          </cell>
          <cell r="AW126">
            <v>2</v>
          </cell>
          <cell r="AX126">
            <v>1</v>
          </cell>
          <cell r="AY126">
            <v>5</v>
          </cell>
          <cell r="AZ126">
            <v>2</v>
          </cell>
          <cell r="BA126">
            <v>4</v>
          </cell>
          <cell r="BB126">
            <v>4</v>
          </cell>
          <cell r="BC126">
            <v>1</v>
          </cell>
          <cell r="BD126">
            <v>3</v>
          </cell>
          <cell r="BE126">
            <v>3</v>
          </cell>
          <cell r="BF126">
            <v>4</v>
          </cell>
          <cell r="BG126">
            <v>4</v>
          </cell>
          <cell r="BH126">
            <v>2</v>
          </cell>
          <cell r="BI126">
            <v>0</v>
          </cell>
          <cell r="BJ126">
            <v>1</v>
          </cell>
          <cell r="BK126">
            <v>0</v>
          </cell>
          <cell r="BL126">
            <v>3</v>
          </cell>
          <cell r="BM126">
            <v>2</v>
          </cell>
          <cell r="BN126">
            <v>0</v>
          </cell>
          <cell r="BO126">
            <v>0</v>
          </cell>
          <cell r="BP126">
            <v>0</v>
          </cell>
          <cell r="BQ126">
            <v>10</v>
          </cell>
          <cell r="BR126">
            <v>5</v>
          </cell>
          <cell r="BS126">
            <v>9</v>
          </cell>
          <cell r="BT126">
            <v>1</v>
          </cell>
          <cell r="BU126">
            <v>2</v>
          </cell>
          <cell r="BV126">
            <v>5</v>
          </cell>
          <cell r="BW126">
            <v>10</v>
          </cell>
          <cell r="BX126">
            <v>2</v>
          </cell>
          <cell r="BY126">
            <v>3</v>
          </cell>
          <cell r="BZ126">
            <v>4</v>
          </cell>
          <cell r="CA126">
            <v>7</v>
          </cell>
          <cell r="CB126">
            <v>3</v>
          </cell>
          <cell r="CC126">
            <v>2</v>
          </cell>
          <cell r="CD126">
            <v>1</v>
          </cell>
          <cell r="CE126">
            <v>4</v>
          </cell>
          <cell r="CF126">
            <v>8</v>
          </cell>
          <cell r="CG126">
            <v>1</v>
          </cell>
          <cell r="CH126">
            <v>0</v>
          </cell>
          <cell r="CI126">
            <v>5</v>
          </cell>
          <cell r="CJ126">
            <v>4</v>
          </cell>
          <cell r="CK126">
            <v>0</v>
          </cell>
          <cell r="CL126">
            <v>1</v>
          </cell>
          <cell r="CM126">
            <v>1</v>
          </cell>
          <cell r="CN126">
            <v>1</v>
          </cell>
        </row>
        <row r="127">
          <cell r="C127" t="str">
            <v>Hamilton</v>
          </cell>
          <cell r="D127">
            <v>3</v>
          </cell>
          <cell r="E127">
            <v>2</v>
          </cell>
          <cell r="F127">
            <v>2</v>
          </cell>
          <cell r="G127">
            <v>2</v>
          </cell>
          <cell r="H127">
            <v>3</v>
          </cell>
          <cell r="I127">
            <v>3</v>
          </cell>
          <cell r="J127">
            <v>0</v>
          </cell>
          <cell r="K127">
            <v>2</v>
          </cell>
          <cell r="L127">
            <v>4</v>
          </cell>
          <cell r="M127">
            <v>0</v>
          </cell>
          <cell r="N127">
            <v>3</v>
          </cell>
          <cell r="O127">
            <v>6</v>
          </cell>
          <cell r="P127">
            <v>3</v>
          </cell>
          <cell r="Q127">
            <v>2</v>
          </cell>
          <cell r="R127">
            <v>5</v>
          </cell>
          <cell r="S127">
            <v>2</v>
          </cell>
          <cell r="T127">
            <v>6</v>
          </cell>
          <cell r="U127">
            <v>0</v>
          </cell>
          <cell r="V127">
            <v>4</v>
          </cell>
          <cell r="W127">
            <v>0</v>
          </cell>
          <cell r="X127">
            <v>2</v>
          </cell>
          <cell r="Y127">
            <v>3</v>
          </cell>
          <cell r="Z127">
            <v>0</v>
          </cell>
          <cell r="AA127">
            <v>3</v>
          </cell>
          <cell r="AB127">
            <v>1</v>
          </cell>
          <cell r="AC127">
            <v>0</v>
          </cell>
          <cell r="AD127">
            <v>8</v>
          </cell>
          <cell r="AE127">
            <v>0</v>
          </cell>
          <cell r="AF127">
            <v>1</v>
          </cell>
          <cell r="AG127">
            <v>1</v>
          </cell>
          <cell r="AH127">
            <v>2</v>
          </cell>
          <cell r="AI127">
            <v>0</v>
          </cell>
          <cell r="AJ127">
            <v>0</v>
          </cell>
          <cell r="AK127">
            <v>2</v>
          </cell>
          <cell r="AL127">
            <v>1</v>
          </cell>
          <cell r="AM127">
            <v>6</v>
          </cell>
          <cell r="AN127">
            <v>13</v>
          </cell>
          <cell r="AO127">
            <v>4</v>
          </cell>
          <cell r="AP127">
            <v>0</v>
          </cell>
          <cell r="AQ127">
            <v>0</v>
          </cell>
          <cell r="AR127">
            <v>5</v>
          </cell>
          <cell r="AS127">
            <v>6</v>
          </cell>
          <cell r="AT127">
            <v>2</v>
          </cell>
          <cell r="AU127">
            <v>8</v>
          </cell>
          <cell r="AV127">
            <v>2</v>
          </cell>
          <cell r="AW127">
            <v>7</v>
          </cell>
          <cell r="AX127">
            <v>1</v>
          </cell>
          <cell r="AY127">
            <v>4</v>
          </cell>
          <cell r="AZ127">
            <v>0</v>
          </cell>
          <cell r="BA127">
            <v>4</v>
          </cell>
          <cell r="BB127">
            <v>2</v>
          </cell>
          <cell r="BC127">
            <v>6</v>
          </cell>
          <cell r="BD127">
            <v>1</v>
          </cell>
          <cell r="BE127">
            <v>6</v>
          </cell>
          <cell r="BF127">
            <v>1</v>
          </cell>
          <cell r="BG127">
            <v>0</v>
          </cell>
          <cell r="BH127">
            <v>3</v>
          </cell>
          <cell r="BI127">
            <v>3</v>
          </cell>
          <cell r="BJ127">
            <v>3</v>
          </cell>
          <cell r="BK127">
            <v>4</v>
          </cell>
          <cell r="BL127">
            <v>2</v>
          </cell>
          <cell r="BM127">
            <v>5</v>
          </cell>
          <cell r="BN127">
            <v>3</v>
          </cell>
          <cell r="BO127">
            <v>8</v>
          </cell>
          <cell r="BP127">
            <v>3</v>
          </cell>
          <cell r="BQ127">
            <v>7</v>
          </cell>
          <cell r="BR127">
            <v>4</v>
          </cell>
          <cell r="BS127">
            <v>3</v>
          </cell>
          <cell r="BT127">
            <v>2</v>
          </cell>
          <cell r="BU127">
            <v>2</v>
          </cell>
          <cell r="BV127">
            <v>3</v>
          </cell>
          <cell r="BW127">
            <v>1</v>
          </cell>
          <cell r="BX127">
            <v>0</v>
          </cell>
          <cell r="BY127">
            <v>2</v>
          </cell>
          <cell r="BZ127">
            <v>1</v>
          </cell>
          <cell r="CA127">
            <v>1</v>
          </cell>
          <cell r="CB127">
            <v>0</v>
          </cell>
          <cell r="CC127">
            <v>3</v>
          </cell>
          <cell r="CD127">
            <v>1</v>
          </cell>
          <cell r="CE127">
            <v>1</v>
          </cell>
          <cell r="CF127">
            <v>0</v>
          </cell>
          <cell r="CG127">
            <v>0</v>
          </cell>
          <cell r="CH127">
            <v>17</v>
          </cell>
          <cell r="CI127">
            <v>3</v>
          </cell>
          <cell r="CJ127">
            <v>5</v>
          </cell>
          <cell r="CK127">
            <v>10</v>
          </cell>
          <cell r="CL127">
            <v>6</v>
          </cell>
          <cell r="CM127">
            <v>4</v>
          </cell>
          <cell r="CN127">
            <v>13</v>
          </cell>
        </row>
        <row r="128">
          <cell r="C128" t="str">
            <v>Hardee</v>
          </cell>
          <cell r="D128">
            <v>17</v>
          </cell>
          <cell r="E128">
            <v>15</v>
          </cell>
          <cell r="F128">
            <v>17</v>
          </cell>
          <cell r="G128">
            <v>9</v>
          </cell>
          <cell r="H128">
            <v>12</v>
          </cell>
          <cell r="I128">
            <v>22</v>
          </cell>
          <cell r="J128">
            <v>7</v>
          </cell>
          <cell r="K128">
            <v>14</v>
          </cell>
          <cell r="L128">
            <v>7</v>
          </cell>
          <cell r="M128">
            <v>7</v>
          </cell>
          <cell r="N128">
            <v>12</v>
          </cell>
          <cell r="O128">
            <v>15</v>
          </cell>
          <cell r="P128">
            <v>8</v>
          </cell>
          <cell r="Q128">
            <v>6</v>
          </cell>
          <cell r="R128">
            <v>1</v>
          </cell>
          <cell r="S128">
            <v>4</v>
          </cell>
          <cell r="T128">
            <v>8</v>
          </cell>
          <cell r="U128">
            <v>7</v>
          </cell>
          <cell r="V128">
            <v>3</v>
          </cell>
          <cell r="W128">
            <v>14</v>
          </cell>
          <cell r="X128">
            <v>6</v>
          </cell>
          <cell r="Y128">
            <v>4</v>
          </cell>
          <cell r="Z128">
            <v>6</v>
          </cell>
          <cell r="AA128">
            <v>8</v>
          </cell>
          <cell r="AB128">
            <v>5</v>
          </cell>
          <cell r="AC128">
            <v>8</v>
          </cell>
          <cell r="AD128">
            <v>8</v>
          </cell>
          <cell r="AE128">
            <v>6</v>
          </cell>
          <cell r="AF128">
            <v>10</v>
          </cell>
          <cell r="AG128">
            <v>23</v>
          </cell>
          <cell r="AH128">
            <v>9</v>
          </cell>
          <cell r="AI128">
            <v>2</v>
          </cell>
          <cell r="AJ128">
            <v>9</v>
          </cell>
          <cell r="AK128">
            <v>3</v>
          </cell>
          <cell r="AL128">
            <v>10</v>
          </cell>
          <cell r="AM128">
            <v>6</v>
          </cell>
          <cell r="AN128">
            <v>8</v>
          </cell>
          <cell r="AO128">
            <v>3</v>
          </cell>
          <cell r="AP128">
            <v>5</v>
          </cell>
          <cell r="AQ128">
            <v>4</v>
          </cell>
          <cell r="AR128">
            <v>6</v>
          </cell>
          <cell r="AS128">
            <v>7</v>
          </cell>
          <cell r="AT128">
            <v>0</v>
          </cell>
          <cell r="AU128">
            <v>8</v>
          </cell>
          <cell r="AV128">
            <v>12</v>
          </cell>
          <cell r="AW128">
            <v>4</v>
          </cell>
          <cell r="AX128">
            <v>8</v>
          </cell>
          <cell r="AY128">
            <v>5</v>
          </cell>
          <cell r="AZ128">
            <v>5</v>
          </cell>
          <cell r="BA128">
            <v>7</v>
          </cell>
          <cell r="BB128">
            <v>1</v>
          </cell>
          <cell r="BC128">
            <v>2</v>
          </cell>
          <cell r="BD128">
            <v>5</v>
          </cell>
          <cell r="BE128">
            <v>7</v>
          </cell>
          <cell r="BF128">
            <v>3</v>
          </cell>
          <cell r="BG128">
            <v>9</v>
          </cell>
          <cell r="BH128">
            <v>9</v>
          </cell>
          <cell r="BI128">
            <v>1</v>
          </cell>
          <cell r="BJ128">
            <v>3</v>
          </cell>
          <cell r="BK128">
            <v>2</v>
          </cell>
          <cell r="BL128">
            <v>3</v>
          </cell>
          <cell r="BM128">
            <v>1</v>
          </cell>
          <cell r="BN128">
            <v>0</v>
          </cell>
          <cell r="BO128">
            <v>0</v>
          </cell>
          <cell r="BP128">
            <v>1</v>
          </cell>
          <cell r="BQ128">
            <v>9</v>
          </cell>
          <cell r="BR128">
            <v>3</v>
          </cell>
          <cell r="BS128">
            <v>6</v>
          </cell>
          <cell r="BT128">
            <v>2</v>
          </cell>
          <cell r="BU128">
            <v>10</v>
          </cell>
          <cell r="BV128">
            <v>2</v>
          </cell>
          <cell r="BW128">
            <v>8</v>
          </cell>
          <cell r="BX128">
            <v>2</v>
          </cell>
          <cell r="BY128">
            <v>6</v>
          </cell>
          <cell r="BZ128">
            <v>8</v>
          </cell>
          <cell r="CA128">
            <v>14</v>
          </cell>
          <cell r="CB128">
            <v>14</v>
          </cell>
          <cell r="CC128">
            <v>3</v>
          </cell>
          <cell r="CD128">
            <v>3</v>
          </cell>
          <cell r="CE128">
            <v>0</v>
          </cell>
          <cell r="CF128">
            <v>2</v>
          </cell>
          <cell r="CG128">
            <v>6</v>
          </cell>
          <cell r="CH128">
            <v>7</v>
          </cell>
          <cell r="CI128">
            <v>8</v>
          </cell>
          <cell r="CJ128">
            <v>4</v>
          </cell>
          <cell r="CK128">
            <v>16</v>
          </cell>
          <cell r="CL128">
            <v>1</v>
          </cell>
          <cell r="CM128">
            <v>2</v>
          </cell>
          <cell r="CN128">
            <v>3</v>
          </cell>
        </row>
        <row r="129">
          <cell r="C129" t="str">
            <v>Hendry</v>
          </cell>
          <cell r="D129">
            <v>11</v>
          </cell>
          <cell r="E129">
            <v>7</v>
          </cell>
          <cell r="F129">
            <v>3</v>
          </cell>
          <cell r="G129">
            <v>4</v>
          </cell>
          <cell r="H129">
            <v>6</v>
          </cell>
          <cell r="I129">
            <v>13</v>
          </cell>
          <cell r="J129">
            <v>19</v>
          </cell>
          <cell r="K129">
            <v>9</v>
          </cell>
          <cell r="L129">
            <v>19</v>
          </cell>
          <cell r="M129">
            <v>6</v>
          </cell>
          <cell r="N129">
            <v>6</v>
          </cell>
          <cell r="O129">
            <v>8</v>
          </cell>
          <cell r="P129">
            <v>2</v>
          </cell>
          <cell r="Q129">
            <v>5</v>
          </cell>
          <cell r="R129">
            <v>4</v>
          </cell>
          <cell r="S129">
            <v>18</v>
          </cell>
          <cell r="T129">
            <v>6</v>
          </cell>
          <cell r="U129">
            <v>6</v>
          </cell>
          <cell r="V129">
            <v>6</v>
          </cell>
          <cell r="W129">
            <v>7</v>
          </cell>
          <cell r="X129">
            <v>2</v>
          </cell>
          <cell r="Y129">
            <v>8</v>
          </cell>
          <cell r="Z129">
            <v>17</v>
          </cell>
          <cell r="AA129">
            <v>9</v>
          </cell>
          <cell r="AB129">
            <v>5</v>
          </cell>
          <cell r="AC129">
            <v>8</v>
          </cell>
          <cell r="AD129">
            <v>8</v>
          </cell>
          <cell r="AE129">
            <v>4</v>
          </cell>
          <cell r="AF129">
            <v>16</v>
          </cell>
          <cell r="AG129">
            <v>5</v>
          </cell>
          <cell r="AH129">
            <v>17</v>
          </cell>
          <cell r="AI129">
            <v>8</v>
          </cell>
          <cell r="AJ129">
            <v>3</v>
          </cell>
          <cell r="AK129">
            <v>13</v>
          </cell>
          <cell r="AL129">
            <v>8</v>
          </cell>
          <cell r="AM129">
            <v>0</v>
          </cell>
          <cell r="AN129">
            <v>9</v>
          </cell>
          <cell r="AO129">
            <v>11</v>
          </cell>
          <cell r="AP129">
            <v>2</v>
          </cell>
          <cell r="AQ129">
            <v>7</v>
          </cell>
          <cell r="AR129">
            <v>10</v>
          </cell>
          <cell r="AS129">
            <v>7</v>
          </cell>
          <cell r="AT129">
            <v>1</v>
          </cell>
          <cell r="AU129">
            <v>5</v>
          </cell>
          <cell r="AV129">
            <v>10</v>
          </cell>
          <cell r="AW129">
            <v>1</v>
          </cell>
          <cell r="AX129">
            <v>0</v>
          </cell>
          <cell r="AY129">
            <v>0</v>
          </cell>
          <cell r="AZ129">
            <v>2</v>
          </cell>
          <cell r="BA129">
            <v>7</v>
          </cell>
          <cell r="BB129">
            <v>3</v>
          </cell>
          <cell r="BC129">
            <v>3</v>
          </cell>
          <cell r="BD129">
            <v>6</v>
          </cell>
          <cell r="BE129">
            <v>12</v>
          </cell>
          <cell r="BF129">
            <v>6</v>
          </cell>
          <cell r="BG129">
            <v>6</v>
          </cell>
          <cell r="BH129">
            <v>7</v>
          </cell>
          <cell r="BI129">
            <v>6</v>
          </cell>
          <cell r="BJ129">
            <v>5</v>
          </cell>
          <cell r="BK129">
            <v>9</v>
          </cell>
          <cell r="BL129">
            <v>12</v>
          </cell>
          <cell r="BM129">
            <v>28</v>
          </cell>
          <cell r="BN129">
            <v>8</v>
          </cell>
          <cell r="BO129">
            <v>9</v>
          </cell>
          <cell r="BP129">
            <v>17</v>
          </cell>
          <cell r="BQ129">
            <v>7</v>
          </cell>
          <cell r="BR129">
            <v>11</v>
          </cell>
          <cell r="BS129">
            <v>14</v>
          </cell>
          <cell r="BT129">
            <v>9</v>
          </cell>
          <cell r="BU129">
            <v>11</v>
          </cell>
          <cell r="BV129">
            <v>10</v>
          </cell>
          <cell r="BW129">
            <v>15</v>
          </cell>
          <cell r="BX129">
            <v>6</v>
          </cell>
          <cell r="BY129">
            <v>13</v>
          </cell>
          <cell r="BZ129">
            <v>19</v>
          </cell>
          <cell r="CA129">
            <v>6</v>
          </cell>
          <cell r="CB129">
            <v>12</v>
          </cell>
          <cell r="CC129">
            <v>11</v>
          </cell>
          <cell r="CD129">
            <v>12</v>
          </cell>
          <cell r="CE129">
            <v>12</v>
          </cell>
          <cell r="CF129">
            <v>15</v>
          </cell>
          <cell r="CG129">
            <v>5</v>
          </cell>
          <cell r="CH129">
            <v>4</v>
          </cell>
          <cell r="CI129">
            <v>3</v>
          </cell>
          <cell r="CJ129">
            <v>17</v>
          </cell>
          <cell r="CK129">
            <v>12</v>
          </cell>
          <cell r="CL129">
            <v>6</v>
          </cell>
          <cell r="CM129">
            <v>5</v>
          </cell>
          <cell r="CN129">
            <v>11</v>
          </cell>
        </row>
        <row r="130">
          <cell r="C130" t="str">
            <v>Hernando</v>
          </cell>
          <cell r="D130">
            <v>73</v>
          </cell>
          <cell r="E130">
            <v>79</v>
          </cell>
          <cell r="F130">
            <v>75</v>
          </cell>
          <cell r="G130">
            <v>92</v>
          </cell>
          <cell r="H130">
            <v>92</v>
          </cell>
          <cell r="I130">
            <v>111</v>
          </cell>
          <cell r="J130">
            <v>82</v>
          </cell>
          <cell r="K130">
            <v>85</v>
          </cell>
          <cell r="L130">
            <v>104</v>
          </cell>
          <cell r="M130">
            <v>80</v>
          </cell>
          <cell r="N130">
            <v>99</v>
          </cell>
          <cell r="O130">
            <v>98</v>
          </cell>
          <cell r="P130">
            <v>110</v>
          </cell>
          <cell r="Q130">
            <v>80</v>
          </cell>
          <cell r="R130">
            <v>81</v>
          </cell>
          <cell r="S130">
            <v>77</v>
          </cell>
          <cell r="T130">
            <v>95</v>
          </cell>
          <cell r="U130">
            <v>121</v>
          </cell>
          <cell r="V130">
            <v>121</v>
          </cell>
          <cell r="W130">
            <v>130</v>
          </cell>
          <cell r="X130">
            <v>99</v>
          </cell>
          <cell r="Y130">
            <v>133</v>
          </cell>
          <cell r="Z130">
            <v>121</v>
          </cell>
          <cell r="AA130">
            <v>94</v>
          </cell>
          <cell r="AB130">
            <v>113</v>
          </cell>
          <cell r="AC130">
            <v>75</v>
          </cell>
          <cell r="AD130">
            <v>119</v>
          </cell>
          <cell r="AE130">
            <v>88</v>
          </cell>
          <cell r="AF130">
            <v>98</v>
          </cell>
          <cell r="AG130">
            <v>99</v>
          </cell>
          <cell r="AH130">
            <v>109</v>
          </cell>
          <cell r="AI130">
            <v>68</v>
          </cell>
          <cell r="AJ130">
            <v>83</v>
          </cell>
          <cell r="AK130">
            <v>82</v>
          </cell>
          <cell r="AL130">
            <v>103</v>
          </cell>
          <cell r="AM130">
            <v>86</v>
          </cell>
          <cell r="AN130">
            <v>97</v>
          </cell>
          <cell r="AO130">
            <v>70</v>
          </cell>
          <cell r="AP130">
            <v>81</v>
          </cell>
          <cell r="AQ130">
            <v>66</v>
          </cell>
          <cell r="AR130">
            <v>62</v>
          </cell>
          <cell r="AS130">
            <v>64</v>
          </cell>
          <cell r="AT130">
            <v>78</v>
          </cell>
          <cell r="AU130">
            <v>100</v>
          </cell>
          <cell r="AV130">
            <v>88</v>
          </cell>
          <cell r="AW130">
            <v>84</v>
          </cell>
          <cell r="AX130">
            <v>81</v>
          </cell>
          <cell r="AY130">
            <v>91</v>
          </cell>
          <cell r="AZ130">
            <v>74</v>
          </cell>
          <cell r="BA130">
            <v>63</v>
          </cell>
          <cell r="BB130">
            <v>76</v>
          </cell>
          <cell r="BC130">
            <v>39</v>
          </cell>
          <cell r="BD130">
            <v>46</v>
          </cell>
          <cell r="BE130">
            <v>73</v>
          </cell>
          <cell r="BF130">
            <v>75</v>
          </cell>
          <cell r="BG130">
            <v>66</v>
          </cell>
          <cell r="BH130">
            <v>66</v>
          </cell>
          <cell r="BI130">
            <v>52</v>
          </cell>
          <cell r="BJ130">
            <v>62</v>
          </cell>
          <cell r="BK130">
            <v>89</v>
          </cell>
          <cell r="BL130">
            <v>54</v>
          </cell>
          <cell r="BM130">
            <v>91</v>
          </cell>
          <cell r="BN130">
            <v>51</v>
          </cell>
          <cell r="BO130">
            <v>62</v>
          </cell>
          <cell r="BP130">
            <v>86</v>
          </cell>
          <cell r="BQ130">
            <v>65</v>
          </cell>
          <cell r="BR130">
            <v>65</v>
          </cell>
          <cell r="BS130">
            <v>65</v>
          </cell>
          <cell r="BT130">
            <v>96</v>
          </cell>
          <cell r="BU130">
            <v>68</v>
          </cell>
          <cell r="BV130">
            <v>79</v>
          </cell>
          <cell r="BW130">
            <v>100</v>
          </cell>
          <cell r="BX130">
            <v>60</v>
          </cell>
          <cell r="BY130">
            <v>67</v>
          </cell>
          <cell r="BZ130">
            <v>62</v>
          </cell>
          <cell r="CA130">
            <v>70</v>
          </cell>
          <cell r="CB130">
            <v>61</v>
          </cell>
          <cell r="CC130">
            <v>57</v>
          </cell>
          <cell r="CD130">
            <v>89</v>
          </cell>
          <cell r="CE130">
            <v>63</v>
          </cell>
          <cell r="CF130">
            <v>64</v>
          </cell>
          <cell r="CG130">
            <v>35</v>
          </cell>
          <cell r="CH130">
            <v>34</v>
          </cell>
          <cell r="CI130">
            <v>77</v>
          </cell>
          <cell r="CJ130">
            <v>69</v>
          </cell>
          <cell r="CK130">
            <v>63</v>
          </cell>
          <cell r="CL130">
            <v>57</v>
          </cell>
          <cell r="CM130">
            <v>37</v>
          </cell>
          <cell r="CN130">
            <v>63</v>
          </cell>
        </row>
        <row r="131">
          <cell r="C131" t="str">
            <v>Highlands</v>
          </cell>
          <cell r="D131">
            <v>60</v>
          </cell>
          <cell r="E131">
            <v>40</v>
          </cell>
          <cell r="F131">
            <v>57</v>
          </cell>
          <cell r="G131">
            <v>42</v>
          </cell>
          <cell r="H131">
            <v>39</v>
          </cell>
          <cell r="I131">
            <v>38</v>
          </cell>
          <cell r="J131">
            <v>39</v>
          </cell>
          <cell r="K131">
            <v>57</v>
          </cell>
          <cell r="L131">
            <v>47</v>
          </cell>
          <cell r="M131">
            <v>34</v>
          </cell>
          <cell r="N131">
            <v>37</v>
          </cell>
          <cell r="O131">
            <v>34</v>
          </cell>
          <cell r="P131">
            <v>32</v>
          </cell>
          <cell r="Q131">
            <v>32</v>
          </cell>
          <cell r="R131">
            <v>40</v>
          </cell>
          <cell r="S131">
            <v>34</v>
          </cell>
          <cell r="T131">
            <v>32</v>
          </cell>
          <cell r="U131">
            <v>37</v>
          </cell>
          <cell r="V131">
            <v>23</v>
          </cell>
          <cell r="W131">
            <v>27</v>
          </cell>
          <cell r="X131">
            <v>54</v>
          </cell>
          <cell r="Y131">
            <v>39</v>
          </cell>
          <cell r="Z131">
            <v>35</v>
          </cell>
          <cell r="AA131">
            <v>44</v>
          </cell>
          <cell r="AB131">
            <v>17</v>
          </cell>
          <cell r="AC131">
            <v>10</v>
          </cell>
          <cell r="AD131">
            <v>19</v>
          </cell>
          <cell r="AE131">
            <v>27</v>
          </cell>
          <cell r="AF131">
            <v>22</v>
          </cell>
          <cell r="AG131">
            <v>30</v>
          </cell>
          <cell r="AH131">
            <v>40</v>
          </cell>
          <cell r="AI131">
            <v>57</v>
          </cell>
          <cell r="AJ131">
            <v>23</v>
          </cell>
          <cell r="AK131">
            <v>41</v>
          </cell>
          <cell r="AL131">
            <v>33</v>
          </cell>
          <cell r="AM131">
            <v>33</v>
          </cell>
          <cell r="AN131">
            <v>24</v>
          </cell>
          <cell r="AO131">
            <v>28</v>
          </cell>
          <cell r="AP131">
            <v>20</v>
          </cell>
          <cell r="AQ131">
            <v>17</v>
          </cell>
          <cell r="AR131">
            <v>25</v>
          </cell>
          <cell r="AS131">
            <v>19</v>
          </cell>
          <cell r="AT131">
            <v>24</v>
          </cell>
          <cell r="AU131">
            <v>29</v>
          </cell>
          <cell r="AV131">
            <v>37</v>
          </cell>
          <cell r="AW131">
            <v>31</v>
          </cell>
          <cell r="AX131">
            <v>15</v>
          </cell>
          <cell r="AY131">
            <v>23</v>
          </cell>
          <cell r="AZ131">
            <v>24</v>
          </cell>
          <cell r="BA131">
            <v>28</v>
          </cell>
          <cell r="BB131">
            <v>23</v>
          </cell>
          <cell r="BC131">
            <v>21</v>
          </cell>
          <cell r="BD131">
            <v>12</v>
          </cell>
          <cell r="BE131">
            <v>20</v>
          </cell>
          <cell r="BF131">
            <v>26</v>
          </cell>
          <cell r="BG131">
            <v>23</v>
          </cell>
          <cell r="BH131">
            <v>15</v>
          </cell>
          <cell r="BI131">
            <v>28</v>
          </cell>
          <cell r="BJ131">
            <v>9</v>
          </cell>
          <cell r="BK131">
            <v>26</v>
          </cell>
          <cell r="BL131">
            <v>20</v>
          </cell>
          <cell r="BM131">
            <v>23</v>
          </cell>
          <cell r="BN131">
            <v>13</v>
          </cell>
          <cell r="BO131">
            <v>18</v>
          </cell>
          <cell r="BP131">
            <v>19</v>
          </cell>
          <cell r="BQ131">
            <v>23</v>
          </cell>
          <cell r="BR131">
            <v>30</v>
          </cell>
          <cell r="BS131">
            <v>23</v>
          </cell>
          <cell r="BT131">
            <v>19</v>
          </cell>
          <cell r="BU131">
            <v>10</v>
          </cell>
          <cell r="BV131">
            <v>17</v>
          </cell>
          <cell r="BW131">
            <v>14</v>
          </cell>
          <cell r="BX131">
            <v>11</v>
          </cell>
          <cell r="BY131">
            <v>10</v>
          </cell>
          <cell r="BZ131">
            <v>16</v>
          </cell>
          <cell r="CA131">
            <v>21</v>
          </cell>
          <cell r="CB131">
            <v>15</v>
          </cell>
          <cell r="CC131">
            <v>23</v>
          </cell>
          <cell r="CD131">
            <v>19</v>
          </cell>
          <cell r="CE131">
            <v>27</v>
          </cell>
          <cell r="CF131">
            <v>25</v>
          </cell>
          <cell r="CG131">
            <v>10</v>
          </cell>
          <cell r="CH131">
            <v>4</v>
          </cell>
          <cell r="CI131">
            <v>16</v>
          </cell>
          <cell r="CJ131">
            <v>12</v>
          </cell>
          <cell r="CK131">
            <v>20</v>
          </cell>
          <cell r="CL131">
            <v>5</v>
          </cell>
          <cell r="CM131">
            <v>23</v>
          </cell>
          <cell r="CN131">
            <v>13</v>
          </cell>
        </row>
        <row r="132">
          <cell r="C132" t="str">
            <v>Hillsborough</v>
          </cell>
          <cell r="D132">
            <v>277</v>
          </cell>
          <cell r="E132">
            <v>299</v>
          </cell>
          <cell r="F132">
            <v>305</v>
          </cell>
          <cell r="G132">
            <v>198</v>
          </cell>
          <cell r="H132">
            <v>280</v>
          </cell>
          <cell r="I132">
            <v>265</v>
          </cell>
          <cell r="J132">
            <v>245</v>
          </cell>
          <cell r="K132">
            <v>248</v>
          </cell>
          <cell r="L132">
            <v>232</v>
          </cell>
          <cell r="M132">
            <v>236</v>
          </cell>
          <cell r="N132">
            <v>256</v>
          </cell>
          <cell r="O132">
            <v>233</v>
          </cell>
          <cell r="P132">
            <v>245</v>
          </cell>
          <cell r="Q132">
            <v>322</v>
          </cell>
          <cell r="R132">
            <v>288</v>
          </cell>
          <cell r="S132">
            <v>221</v>
          </cell>
          <cell r="T132">
            <v>228</v>
          </cell>
          <cell r="U132">
            <v>244</v>
          </cell>
          <cell r="V132">
            <v>254</v>
          </cell>
          <cell r="W132">
            <v>284</v>
          </cell>
          <cell r="X132">
            <v>295</v>
          </cell>
          <cell r="Y132">
            <v>294</v>
          </cell>
          <cell r="Z132">
            <v>220</v>
          </cell>
          <cell r="AA132">
            <v>272</v>
          </cell>
          <cell r="AB132">
            <v>342</v>
          </cell>
          <cell r="AC132">
            <v>292</v>
          </cell>
          <cell r="AD132">
            <v>227</v>
          </cell>
          <cell r="AE132">
            <v>286</v>
          </cell>
          <cell r="AF132">
            <v>276</v>
          </cell>
          <cell r="AG132">
            <v>212</v>
          </cell>
          <cell r="AH132">
            <v>273</v>
          </cell>
          <cell r="AI132">
            <v>271</v>
          </cell>
          <cell r="AJ132">
            <v>296</v>
          </cell>
          <cell r="AK132">
            <v>299</v>
          </cell>
          <cell r="AL132">
            <v>265</v>
          </cell>
          <cell r="AM132">
            <v>247</v>
          </cell>
          <cell r="AN132">
            <v>313</v>
          </cell>
          <cell r="AO132">
            <v>271</v>
          </cell>
          <cell r="AP132">
            <v>272</v>
          </cell>
          <cell r="AQ132">
            <v>307</v>
          </cell>
          <cell r="AR132">
            <v>286</v>
          </cell>
          <cell r="AS132">
            <v>263</v>
          </cell>
          <cell r="AT132">
            <v>311</v>
          </cell>
          <cell r="AU132">
            <v>282</v>
          </cell>
          <cell r="AV132">
            <v>326</v>
          </cell>
          <cell r="AW132">
            <v>270</v>
          </cell>
          <cell r="AX132">
            <v>252</v>
          </cell>
          <cell r="AY132">
            <v>268</v>
          </cell>
          <cell r="AZ132">
            <v>282</v>
          </cell>
          <cell r="BA132">
            <v>227</v>
          </cell>
          <cell r="BB132">
            <v>227</v>
          </cell>
          <cell r="BC132">
            <v>246</v>
          </cell>
          <cell r="BD132">
            <v>291</v>
          </cell>
          <cell r="BE132">
            <v>290</v>
          </cell>
          <cell r="BF132">
            <v>274</v>
          </cell>
          <cell r="BG132">
            <v>266</v>
          </cell>
          <cell r="BH132">
            <v>307</v>
          </cell>
          <cell r="BI132">
            <v>243</v>
          </cell>
          <cell r="BJ132">
            <v>252</v>
          </cell>
          <cell r="BK132">
            <v>278</v>
          </cell>
          <cell r="BL132">
            <v>289</v>
          </cell>
          <cell r="BM132">
            <v>295</v>
          </cell>
          <cell r="BN132">
            <v>229</v>
          </cell>
          <cell r="BO132">
            <v>208</v>
          </cell>
          <cell r="BP132">
            <v>311</v>
          </cell>
          <cell r="BQ132">
            <v>280</v>
          </cell>
          <cell r="BR132">
            <v>293</v>
          </cell>
          <cell r="BS132">
            <v>290</v>
          </cell>
          <cell r="BT132">
            <v>316</v>
          </cell>
          <cell r="BU132">
            <v>270</v>
          </cell>
          <cell r="BV132">
            <v>275</v>
          </cell>
          <cell r="BW132">
            <v>265</v>
          </cell>
          <cell r="BX132">
            <v>252</v>
          </cell>
          <cell r="BY132">
            <v>313</v>
          </cell>
          <cell r="BZ132">
            <v>230</v>
          </cell>
          <cell r="CA132">
            <v>294</v>
          </cell>
          <cell r="CB132">
            <v>297</v>
          </cell>
          <cell r="CC132">
            <v>231</v>
          </cell>
          <cell r="CD132">
            <v>263</v>
          </cell>
          <cell r="CE132">
            <v>275</v>
          </cell>
          <cell r="CF132">
            <v>278</v>
          </cell>
          <cell r="CG132">
            <v>249</v>
          </cell>
          <cell r="CH132">
            <v>215</v>
          </cell>
          <cell r="CI132">
            <v>309</v>
          </cell>
          <cell r="CJ132">
            <v>295</v>
          </cell>
          <cell r="CK132">
            <v>288</v>
          </cell>
          <cell r="CL132">
            <v>261</v>
          </cell>
          <cell r="CM132">
            <v>198</v>
          </cell>
          <cell r="CN132">
            <v>258</v>
          </cell>
        </row>
        <row r="133">
          <cell r="C133" t="str">
            <v>Holmes</v>
          </cell>
          <cell r="D133">
            <v>9</v>
          </cell>
          <cell r="E133">
            <v>9</v>
          </cell>
          <cell r="F133">
            <v>4</v>
          </cell>
          <cell r="G133">
            <v>10</v>
          </cell>
          <cell r="H133">
            <v>8</v>
          </cell>
          <cell r="I133">
            <v>3</v>
          </cell>
          <cell r="J133">
            <v>6</v>
          </cell>
          <cell r="K133">
            <v>5</v>
          </cell>
          <cell r="L133">
            <v>7</v>
          </cell>
          <cell r="M133">
            <v>6</v>
          </cell>
          <cell r="N133">
            <v>8</v>
          </cell>
          <cell r="O133">
            <v>9</v>
          </cell>
          <cell r="P133">
            <v>11</v>
          </cell>
          <cell r="Q133">
            <v>9</v>
          </cell>
          <cell r="R133">
            <v>10</v>
          </cell>
          <cell r="S133">
            <v>6</v>
          </cell>
          <cell r="T133">
            <v>5</v>
          </cell>
          <cell r="U133">
            <v>12</v>
          </cell>
          <cell r="V133">
            <v>3</v>
          </cell>
          <cell r="W133">
            <v>12</v>
          </cell>
          <cell r="X133">
            <v>15</v>
          </cell>
          <cell r="Y133">
            <v>8</v>
          </cell>
          <cell r="Z133">
            <v>15</v>
          </cell>
          <cell r="AA133">
            <v>21</v>
          </cell>
          <cell r="AB133">
            <v>3</v>
          </cell>
          <cell r="AC133">
            <v>6</v>
          </cell>
          <cell r="AD133">
            <v>3</v>
          </cell>
          <cell r="AE133">
            <v>1</v>
          </cell>
          <cell r="AF133">
            <v>3</v>
          </cell>
          <cell r="AG133">
            <v>7</v>
          </cell>
          <cell r="AH133">
            <v>7</v>
          </cell>
          <cell r="AI133">
            <v>10</v>
          </cell>
          <cell r="AJ133">
            <v>13</v>
          </cell>
          <cell r="AK133">
            <v>4</v>
          </cell>
          <cell r="AL133">
            <v>4</v>
          </cell>
          <cell r="AM133">
            <v>5</v>
          </cell>
          <cell r="AN133">
            <v>9</v>
          </cell>
          <cell r="AO133">
            <v>10</v>
          </cell>
          <cell r="AP133">
            <v>1</v>
          </cell>
          <cell r="AQ133">
            <v>5</v>
          </cell>
          <cell r="AR133">
            <v>3</v>
          </cell>
          <cell r="AS133">
            <v>4</v>
          </cell>
          <cell r="AT133">
            <v>4</v>
          </cell>
          <cell r="AU133">
            <v>7</v>
          </cell>
          <cell r="AV133">
            <v>13</v>
          </cell>
          <cell r="AW133">
            <v>0</v>
          </cell>
          <cell r="AX133">
            <v>8</v>
          </cell>
          <cell r="AY133">
            <v>6</v>
          </cell>
          <cell r="AZ133">
            <v>16</v>
          </cell>
          <cell r="BA133">
            <v>9</v>
          </cell>
          <cell r="BB133">
            <v>4</v>
          </cell>
          <cell r="BC133">
            <v>3</v>
          </cell>
          <cell r="BD133">
            <v>10</v>
          </cell>
          <cell r="BE133">
            <v>6</v>
          </cell>
          <cell r="BF133">
            <v>2</v>
          </cell>
          <cell r="BG133">
            <v>5</v>
          </cell>
          <cell r="BH133">
            <v>5</v>
          </cell>
          <cell r="BI133">
            <v>0</v>
          </cell>
          <cell r="BJ133">
            <v>1</v>
          </cell>
          <cell r="BK133">
            <v>2</v>
          </cell>
          <cell r="BL133">
            <v>13</v>
          </cell>
          <cell r="BM133">
            <v>5</v>
          </cell>
          <cell r="BN133">
            <v>6</v>
          </cell>
          <cell r="BO133">
            <v>9</v>
          </cell>
          <cell r="BP133">
            <v>4</v>
          </cell>
          <cell r="BQ133">
            <v>12</v>
          </cell>
          <cell r="BR133">
            <v>0</v>
          </cell>
          <cell r="BS133">
            <v>4</v>
          </cell>
          <cell r="BT133">
            <v>17</v>
          </cell>
          <cell r="BU133">
            <v>11</v>
          </cell>
          <cell r="BV133">
            <v>5</v>
          </cell>
          <cell r="BW133">
            <v>4</v>
          </cell>
          <cell r="BX133">
            <v>4</v>
          </cell>
          <cell r="BY133">
            <v>6</v>
          </cell>
          <cell r="BZ133">
            <v>10</v>
          </cell>
          <cell r="CA133">
            <v>14</v>
          </cell>
          <cell r="CB133">
            <v>3</v>
          </cell>
          <cell r="CC133">
            <v>1</v>
          </cell>
          <cell r="CD133">
            <v>3</v>
          </cell>
          <cell r="CE133">
            <v>5</v>
          </cell>
          <cell r="CF133">
            <v>4</v>
          </cell>
          <cell r="CG133">
            <v>4</v>
          </cell>
          <cell r="CH133">
            <v>2</v>
          </cell>
          <cell r="CI133">
            <v>3</v>
          </cell>
          <cell r="CJ133">
            <v>3</v>
          </cell>
          <cell r="CK133">
            <v>0</v>
          </cell>
          <cell r="CL133">
            <v>0</v>
          </cell>
          <cell r="CM133">
            <v>3</v>
          </cell>
          <cell r="CN133">
            <v>0</v>
          </cell>
        </row>
        <row r="134">
          <cell r="C134" t="str">
            <v>Indian River</v>
          </cell>
          <cell r="D134">
            <v>23</v>
          </cell>
          <cell r="E134">
            <v>26</v>
          </cell>
          <cell r="F134">
            <v>46</v>
          </cell>
          <cell r="G134">
            <v>19</v>
          </cell>
          <cell r="H134">
            <v>32</v>
          </cell>
          <cell r="I134">
            <v>18</v>
          </cell>
          <cell r="J134">
            <v>21</v>
          </cell>
          <cell r="K134">
            <v>30</v>
          </cell>
          <cell r="L134">
            <v>36</v>
          </cell>
          <cell r="M134">
            <v>31</v>
          </cell>
          <cell r="N134">
            <v>47</v>
          </cell>
          <cell r="O134">
            <v>38</v>
          </cell>
          <cell r="P134">
            <v>19</v>
          </cell>
          <cell r="Q134">
            <v>24</v>
          </cell>
          <cell r="R134">
            <v>22</v>
          </cell>
          <cell r="S134">
            <v>18</v>
          </cell>
          <cell r="T134">
            <v>23</v>
          </cell>
          <cell r="U134">
            <v>20</v>
          </cell>
          <cell r="V134">
            <v>36</v>
          </cell>
          <cell r="W134">
            <v>35</v>
          </cell>
          <cell r="X134">
            <v>39</v>
          </cell>
          <cell r="Y134">
            <v>41</v>
          </cell>
          <cell r="Z134">
            <v>29</v>
          </cell>
          <cell r="AA134">
            <v>30</v>
          </cell>
          <cell r="AB134">
            <v>30</v>
          </cell>
          <cell r="AC134">
            <v>33</v>
          </cell>
          <cell r="AD134">
            <v>24</v>
          </cell>
          <cell r="AE134">
            <v>27</v>
          </cell>
          <cell r="AF134">
            <v>20</v>
          </cell>
          <cell r="AG134">
            <v>29</v>
          </cell>
          <cell r="AH134">
            <v>35</v>
          </cell>
          <cell r="AI134">
            <v>24</v>
          </cell>
          <cell r="AJ134">
            <v>30</v>
          </cell>
          <cell r="AK134">
            <v>25</v>
          </cell>
          <cell r="AL134">
            <v>25</v>
          </cell>
          <cell r="AM134">
            <v>38</v>
          </cell>
          <cell r="AN134">
            <v>34</v>
          </cell>
          <cell r="AO134">
            <v>35</v>
          </cell>
          <cell r="AP134">
            <v>31</v>
          </cell>
          <cell r="AQ134">
            <v>14</v>
          </cell>
          <cell r="AR134">
            <v>26</v>
          </cell>
          <cell r="AS134">
            <v>34</v>
          </cell>
          <cell r="AT134">
            <v>37</v>
          </cell>
          <cell r="AU134">
            <v>32</v>
          </cell>
          <cell r="AV134">
            <v>27</v>
          </cell>
          <cell r="AW134">
            <v>17</v>
          </cell>
          <cell r="AX134">
            <v>21</v>
          </cell>
          <cell r="AY134">
            <v>24</v>
          </cell>
          <cell r="AZ134">
            <v>19</v>
          </cell>
          <cell r="BA134">
            <v>38</v>
          </cell>
          <cell r="BB134">
            <v>25</v>
          </cell>
          <cell r="BC134">
            <v>25</v>
          </cell>
          <cell r="BD134">
            <v>27</v>
          </cell>
          <cell r="BE134">
            <v>21</v>
          </cell>
          <cell r="BF134">
            <v>33</v>
          </cell>
          <cell r="BG134">
            <v>34</v>
          </cell>
          <cell r="BH134">
            <v>37</v>
          </cell>
          <cell r="BI134">
            <v>32</v>
          </cell>
          <cell r="BJ134">
            <v>25</v>
          </cell>
          <cell r="BK134">
            <v>43</v>
          </cell>
          <cell r="BL134">
            <v>30</v>
          </cell>
          <cell r="BM134">
            <v>38</v>
          </cell>
          <cell r="BN134">
            <v>26</v>
          </cell>
          <cell r="BO134">
            <v>24</v>
          </cell>
          <cell r="BP134">
            <v>17</v>
          </cell>
          <cell r="BQ134">
            <v>19</v>
          </cell>
          <cell r="BR134">
            <v>33</v>
          </cell>
          <cell r="BS134">
            <v>38</v>
          </cell>
          <cell r="BT134">
            <v>40</v>
          </cell>
          <cell r="BU134">
            <v>10</v>
          </cell>
          <cell r="BV134">
            <v>20</v>
          </cell>
          <cell r="BW134">
            <v>20</v>
          </cell>
          <cell r="BX134">
            <v>25</v>
          </cell>
          <cell r="BY134">
            <v>34</v>
          </cell>
          <cell r="BZ134">
            <v>23</v>
          </cell>
          <cell r="CA134">
            <v>16</v>
          </cell>
          <cell r="CB134">
            <v>31</v>
          </cell>
          <cell r="CC134">
            <v>26</v>
          </cell>
          <cell r="CD134">
            <v>15</v>
          </cell>
          <cell r="CE134">
            <v>17</v>
          </cell>
          <cell r="CF134">
            <v>33</v>
          </cell>
          <cell r="CG134">
            <v>35</v>
          </cell>
          <cell r="CH134">
            <v>25</v>
          </cell>
          <cell r="CI134">
            <v>15</v>
          </cell>
          <cell r="CJ134">
            <v>20</v>
          </cell>
          <cell r="CK134">
            <v>25</v>
          </cell>
          <cell r="CL134">
            <v>26</v>
          </cell>
          <cell r="CM134">
            <v>14</v>
          </cell>
          <cell r="CN134">
            <v>14</v>
          </cell>
        </row>
        <row r="135">
          <cell r="C135" t="str">
            <v>Jackson</v>
          </cell>
          <cell r="D135">
            <v>25</v>
          </cell>
          <cell r="E135">
            <v>33</v>
          </cell>
          <cell r="F135">
            <v>24</v>
          </cell>
          <cell r="G135">
            <v>17</v>
          </cell>
          <cell r="H135">
            <v>40</v>
          </cell>
          <cell r="I135">
            <v>30</v>
          </cell>
          <cell r="J135">
            <v>27</v>
          </cell>
          <cell r="K135">
            <v>22</v>
          </cell>
          <cell r="L135">
            <v>23</v>
          </cell>
          <cell r="M135">
            <v>21</v>
          </cell>
          <cell r="N135">
            <v>31</v>
          </cell>
          <cell r="O135">
            <v>24</v>
          </cell>
          <cell r="P135">
            <v>7</v>
          </cell>
          <cell r="Q135">
            <v>10</v>
          </cell>
          <cell r="R135">
            <v>8</v>
          </cell>
          <cell r="S135">
            <v>13</v>
          </cell>
          <cell r="T135">
            <v>13</v>
          </cell>
          <cell r="U135">
            <v>10</v>
          </cell>
          <cell r="V135">
            <v>20</v>
          </cell>
          <cell r="W135">
            <v>21</v>
          </cell>
          <cell r="X135">
            <v>19</v>
          </cell>
          <cell r="Y135">
            <v>5</v>
          </cell>
          <cell r="Z135">
            <v>17</v>
          </cell>
          <cell r="AA135">
            <v>13</v>
          </cell>
          <cell r="AB135">
            <v>13</v>
          </cell>
          <cell r="AC135">
            <v>11</v>
          </cell>
          <cell r="AD135">
            <v>3</v>
          </cell>
          <cell r="AE135">
            <v>14</v>
          </cell>
          <cell r="AF135">
            <v>5</v>
          </cell>
          <cell r="AG135">
            <v>3</v>
          </cell>
          <cell r="AH135">
            <v>6</v>
          </cell>
          <cell r="AI135">
            <v>8</v>
          </cell>
          <cell r="AJ135">
            <v>6</v>
          </cell>
          <cell r="AK135">
            <v>11</v>
          </cell>
          <cell r="AL135">
            <v>12</v>
          </cell>
          <cell r="AM135">
            <v>3</v>
          </cell>
          <cell r="AN135">
            <v>9</v>
          </cell>
          <cell r="AO135">
            <v>8</v>
          </cell>
          <cell r="AP135">
            <v>7</v>
          </cell>
          <cell r="AQ135">
            <v>15</v>
          </cell>
          <cell r="AR135">
            <v>8</v>
          </cell>
          <cell r="AS135">
            <v>4</v>
          </cell>
          <cell r="AT135">
            <v>15</v>
          </cell>
          <cell r="AU135">
            <v>17</v>
          </cell>
          <cell r="AV135">
            <v>18</v>
          </cell>
          <cell r="AW135">
            <v>20</v>
          </cell>
          <cell r="AX135">
            <v>10</v>
          </cell>
          <cell r="AY135">
            <v>10</v>
          </cell>
          <cell r="AZ135">
            <v>9</v>
          </cell>
          <cell r="BA135">
            <v>7</v>
          </cell>
          <cell r="BB135">
            <v>10</v>
          </cell>
          <cell r="BC135">
            <v>5</v>
          </cell>
          <cell r="BD135">
            <v>4</v>
          </cell>
          <cell r="BE135">
            <v>9</v>
          </cell>
          <cell r="BF135">
            <v>12</v>
          </cell>
          <cell r="BG135">
            <v>8</v>
          </cell>
          <cell r="BH135">
            <v>6</v>
          </cell>
          <cell r="BI135">
            <v>4</v>
          </cell>
          <cell r="BJ135">
            <v>8</v>
          </cell>
          <cell r="BK135">
            <v>20</v>
          </cell>
          <cell r="BL135">
            <v>3</v>
          </cell>
          <cell r="BM135">
            <v>10</v>
          </cell>
          <cell r="BN135">
            <v>9</v>
          </cell>
          <cell r="BO135">
            <v>2</v>
          </cell>
          <cell r="BP135">
            <v>17</v>
          </cell>
          <cell r="BQ135">
            <v>7</v>
          </cell>
          <cell r="BR135">
            <v>14</v>
          </cell>
          <cell r="BS135">
            <v>9</v>
          </cell>
          <cell r="BT135">
            <v>6</v>
          </cell>
          <cell r="BU135">
            <v>8</v>
          </cell>
          <cell r="BV135">
            <v>8</v>
          </cell>
          <cell r="BW135">
            <v>4</v>
          </cell>
          <cell r="BX135">
            <v>12</v>
          </cell>
          <cell r="BY135">
            <v>5</v>
          </cell>
          <cell r="BZ135">
            <v>3</v>
          </cell>
          <cell r="CA135">
            <v>3</v>
          </cell>
          <cell r="CB135">
            <v>16</v>
          </cell>
          <cell r="CC135">
            <v>7</v>
          </cell>
          <cell r="CD135">
            <v>16</v>
          </cell>
          <cell r="CE135">
            <v>6</v>
          </cell>
          <cell r="CF135">
            <v>4</v>
          </cell>
          <cell r="CG135">
            <v>5</v>
          </cell>
          <cell r="CH135">
            <v>8</v>
          </cell>
          <cell r="CI135">
            <v>4</v>
          </cell>
          <cell r="CJ135">
            <v>3</v>
          </cell>
          <cell r="CK135">
            <v>8</v>
          </cell>
          <cell r="CL135">
            <v>7</v>
          </cell>
          <cell r="CM135">
            <v>7</v>
          </cell>
          <cell r="CN135">
            <v>5</v>
          </cell>
        </row>
        <row r="136">
          <cell r="C136" t="str">
            <v>Jefferson</v>
          </cell>
          <cell r="D136">
            <v>2</v>
          </cell>
          <cell r="E136">
            <v>0</v>
          </cell>
          <cell r="F136">
            <v>0</v>
          </cell>
          <cell r="G136">
            <v>0</v>
          </cell>
          <cell r="H136">
            <v>1</v>
          </cell>
          <cell r="I136">
            <v>0</v>
          </cell>
          <cell r="J136">
            <v>4</v>
          </cell>
          <cell r="K136">
            <v>1</v>
          </cell>
          <cell r="L136">
            <v>1</v>
          </cell>
          <cell r="M136">
            <v>0</v>
          </cell>
          <cell r="N136">
            <v>0</v>
          </cell>
          <cell r="O136">
            <v>12</v>
          </cell>
          <cell r="P136">
            <v>11</v>
          </cell>
          <cell r="Q136">
            <v>9</v>
          </cell>
          <cell r="R136">
            <v>1</v>
          </cell>
          <cell r="S136">
            <v>4</v>
          </cell>
          <cell r="T136">
            <v>3</v>
          </cell>
          <cell r="U136">
            <v>6</v>
          </cell>
          <cell r="V136">
            <v>3</v>
          </cell>
          <cell r="W136">
            <v>3</v>
          </cell>
          <cell r="X136">
            <v>1</v>
          </cell>
          <cell r="Y136">
            <v>1</v>
          </cell>
          <cell r="Z136">
            <v>6</v>
          </cell>
          <cell r="AA136">
            <v>2</v>
          </cell>
          <cell r="AB136">
            <v>7</v>
          </cell>
          <cell r="AC136">
            <v>6</v>
          </cell>
          <cell r="AD136">
            <v>3</v>
          </cell>
          <cell r="AE136">
            <v>2</v>
          </cell>
          <cell r="AF136">
            <v>0</v>
          </cell>
          <cell r="AG136">
            <v>0</v>
          </cell>
          <cell r="AH136">
            <v>1</v>
          </cell>
          <cell r="AI136">
            <v>0</v>
          </cell>
          <cell r="AJ136">
            <v>1</v>
          </cell>
          <cell r="AK136">
            <v>9</v>
          </cell>
          <cell r="AL136">
            <v>0</v>
          </cell>
          <cell r="AM136">
            <v>1</v>
          </cell>
          <cell r="AN136">
            <v>0</v>
          </cell>
          <cell r="AO136">
            <v>0</v>
          </cell>
          <cell r="AP136">
            <v>0</v>
          </cell>
          <cell r="AQ136">
            <v>1</v>
          </cell>
          <cell r="AR136">
            <v>0</v>
          </cell>
          <cell r="AS136">
            <v>2</v>
          </cell>
          <cell r="AT136">
            <v>9</v>
          </cell>
          <cell r="AU136">
            <v>7</v>
          </cell>
          <cell r="AV136">
            <v>0</v>
          </cell>
          <cell r="AW136">
            <v>1</v>
          </cell>
          <cell r="AX136">
            <v>4</v>
          </cell>
          <cell r="AY136">
            <v>1</v>
          </cell>
          <cell r="AZ136">
            <v>1</v>
          </cell>
          <cell r="BA136">
            <v>1</v>
          </cell>
          <cell r="BB136">
            <v>1</v>
          </cell>
          <cell r="BC136">
            <v>4</v>
          </cell>
          <cell r="BD136">
            <v>0</v>
          </cell>
          <cell r="BE136">
            <v>1</v>
          </cell>
          <cell r="BF136">
            <v>3</v>
          </cell>
          <cell r="BG136">
            <v>0</v>
          </cell>
          <cell r="BH136">
            <v>1</v>
          </cell>
          <cell r="BI136">
            <v>0</v>
          </cell>
          <cell r="BJ136">
            <v>0</v>
          </cell>
          <cell r="BK136">
            <v>2</v>
          </cell>
          <cell r="BL136">
            <v>2</v>
          </cell>
          <cell r="BM136">
            <v>7</v>
          </cell>
          <cell r="BN136">
            <v>3</v>
          </cell>
          <cell r="BO136">
            <v>2</v>
          </cell>
          <cell r="BP136">
            <v>2</v>
          </cell>
          <cell r="BQ136">
            <v>6</v>
          </cell>
          <cell r="BR136">
            <v>3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3</v>
          </cell>
          <cell r="BY136">
            <v>0</v>
          </cell>
          <cell r="BZ136">
            <v>1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1</v>
          </cell>
          <cell r="CF136">
            <v>0</v>
          </cell>
          <cell r="CG136">
            <v>1</v>
          </cell>
          <cell r="CH136">
            <v>0</v>
          </cell>
          <cell r="CI136">
            <v>1</v>
          </cell>
          <cell r="CJ136">
            <v>2</v>
          </cell>
          <cell r="CK136">
            <v>0</v>
          </cell>
          <cell r="CL136">
            <v>2</v>
          </cell>
          <cell r="CM136">
            <v>0</v>
          </cell>
          <cell r="CN136">
            <v>1</v>
          </cell>
        </row>
        <row r="137">
          <cell r="C137" t="str">
            <v>Lafayette</v>
          </cell>
          <cell r="D137">
            <v>1</v>
          </cell>
          <cell r="E137">
            <v>4</v>
          </cell>
          <cell r="F137">
            <v>0</v>
          </cell>
          <cell r="G137">
            <v>2</v>
          </cell>
          <cell r="H137">
            <v>1</v>
          </cell>
          <cell r="I137">
            <v>0</v>
          </cell>
          <cell r="J137">
            <v>5</v>
          </cell>
          <cell r="K137">
            <v>3</v>
          </cell>
          <cell r="L137">
            <v>1</v>
          </cell>
          <cell r="M137">
            <v>2</v>
          </cell>
          <cell r="N137">
            <v>0</v>
          </cell>
          <cell r="O137">
            <v>3</v>
          </cell>
          <cell r="P137">
            <v>0</v>
          </cell>
          <cell r="Q137">
            <v>0</v>
          </cell>
          <cell r="R137">
            <v>6</v>
          </cell>
          <cell r="S137">
            <v>4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1</v>
          </cell>
          <cell r="AE137">
            <v>0</v>
          </cell>
          <cell r="AF137">
            <v>5</v>
          </cell>
          <cell r="AG137">
            <v>0</v>
          </cell>
          <cell r="AH137">
            <v>1</v>
          </cell>
          <cell r="AI137">
            <v>0</v>
          </cell>
          <cell r="AJ137">
            <v>2</v>
          </cell>
          <cell r="AK137">
            <v>0</v>
          </cell>
          <cell r="AL137">
            <v>1</v>
          </cell>
          <cell r="AM137">
            <v>0</v>
          </cell>
          <cell r="AN137">
            <v>0</v>
          </cell>
          <cell r="AO137">
            <v>1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6</v>
          </cell>
          <cell r="AU137">
            <v>2</v>
          </cell>
          <cell r="AV137">
            <v>0</v>
          </cell>
          <cell r="AW137">
            <v>1</v>
          </cell>
          <cell r="AX137">
            <v>2</v>
          </cell>
          <cell r="AY137">
            <v>0</v>
          </cell>
          <cell r="AZ137">
            <v>2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2</v>
          </cell>
          <cell r="BF137">
            <v>8</v>
          </cell>
          <cell r="BG137">
            <v>2</v>
          </cell>
          <cell r="BH137">
            <v>1</v>
          </cell>
          <cell r="BI137">
            <v>0</v>
          </cell>
          <cell r="BJ137">
            <v>1</v>
          </cell>
          <cell r="BK137">
            <v>2</v>
          </cell>
          <cell r="BL137">
            <v>5</v>
          </cell>
          <cell r="BM137">
            <v>0</v>
          </cell>
          <cell r="BN137">
            <v>0</v>
          </cell>
          <cell r="BO137">
            <v>3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1</v>
          </cell>
          <cell r="BU137">
            <v>0</v>
          </cell>
          <cell r="BV137">
            <v>0</v>
          </cell>
          <cell r="BW137">
            <v>0</v>
          </cell>
          <cell r="BX137">
            <v>1</v>
          </cell>
          <cell r="BY137">
            <v>4</v>
          </cell>
          <cell r="BZ137">
            <v>4</v>
          </cell>
          <cell r="CA137">
            <v>0</v>
          </cell>
          <cell r="CB137">
            <v>1</v>
          </cell>
          <cell r="CC137">
            <v>0</v>
          </cell>
          <cell r="CD137">
            <v>3</v>
          </cell>
          <cell r="CE137">
            <v>5</v>
          </cell>
          <cell r="CF137">
            <v>0</v>
          </cell>
          <cell r="CG137">
            <v>0</v>
          </cell>
          <cell r="CH137">
            <v>1</v>
          </cell>
          <cell r="CI137">
            <v>5</v>
          </cell>
          <cell r="CJ137">
            <v>5</v>
          </cell>
          <cell r="CK137">
            <v>0</v>
          </cell>
          <cell r="CL137">
            <v>3</v>
          </cell>
          <cell r="CM137">
            <v>0</v>
          </cell>
          <cell r="CN137">
            <v>0</v>
          </cell>
        </row>
        <row r="138">
          <cell r="C138" t="str">
            <v>Lake</v>
          </cell>
          <cell r="D138">
            <v>95</v>
          </cell>
          <cell r="E138">
            <v>80</v>
          </cell>
          <cell r="F138">
            <v>81</v>
          </cell>
          <cell r="G138">
            <v>65</v>
          </cell>
          <cell r="H138">
            <v>96</v>
          </cell>
          <cell r="I138">
            <v>86</v>
          </cell>
          <cell r="J138">
            <v>86</v>
          </cell>
          <cell r="K138">
            <v>108</v>
          </cell>
          <cell r="L138">
            <v>82</v>
          </cell>
          <cell r="M138">
            <v>107</v>
          </cell>
          <cell r="N138">
            <v>66</v>
          </cell>
          <cell r="O138">
            <v>99</v>
          </cell>
          <cell r="P138">
            <v>75</v>
          </cell>
          <cell r="Q138">
            <v>91</v>
          </cell>
          <cell r="R138">
            <v>57</v>
          </cell>
          <cell r="S138">
            <v>79</v>
          </cell>
          <cell r="T138">
            <v>75</v>
          </cell>
          <cell r="U138">
            <v>69</v>
          </cell>
          <cell r="V138">
            <v>62</v>
          </cell>
          <cell r="W138">
            <v>58</v>
          </cell>
          <cell r="X138">
            <v>85</v>
          </cell>
          <cell r="Y138">
            <v>82</v>
          </cell>
          <cell r="Z138">
            <v>66</v>
          </cell>
          <cell r="AA138">
            <v>80</v>
          </cell>
          <cell r="AB138">
            <v>68</v>
          </cell>
          <cell r="AC138">
            <v>84</v>
          </cell>
          <cell r="AD138">
            <v>43</v>
          </cell>
          <cell r="AE138">
            <v>86</v>
          </cell>
          <cell r="AF138">
            <v>53</v>
          </cell>
          <cell r="AG138">
            <v>76</v>
          </cell>
          <cell r="AH138">
            <v>73</v>
          </cell>
          <cell r="AI138">
            <v>73</v>
          </cell>
          <cell r="AJ138">
            <v>79</v>
          </cell>
          <cell r="AK138">
            <v>82</v>
          </cell>
          <cell r="AL138">
            <v>73</v>
          </cell>
          <cell r="AM138">
            <v>79</v>
          </cell>
          <cell r="AN138">
            <v>59</v>
          </cell>
          <cell r="AO138">
            <v>48</v>
          </cell>
          <cell r="AP138">
            <v>38</v>
          </cell>
          <cell r="AQ138">
            <v>44</v>
          </cell>
          <cell r="AR138">
            <v>33</v>
          </cell>
          <cell r="AS138">
            <v>37</v>
          </cell>
          <cell r="AT138">
            <v>56</v>
          </cell>
          <cell r="AU138">
            <v>48</v>
          </cell>
          <cell r="AV138">
            <v>36</v>
          </cell>
          <cell r="AW138">
            <v>63</v>
          </cell>
          <cell r="AX138">
            <v>30</v>
          </cell>
          <cell r="AY138">
            <v>44</v>
          </cell>
          <cell r="AZ138">
            <v>32</v>
          </cell>
          <cell r="BA138">
            <v>46</v>
          </cell>
          <cell r="BB138">
            <v>35</v>
          </cell>
          <cell r="BC138">
            <v>36</v>
          </cell>
          <cell r="BD138">
            <v>42</v>
          </cell>
          <cell r="BE138">
            <v>42</v>
          </cell>
          <cell r="BF138">
            <v>67</v>
          </cell>
          <cell r="BG138">
            <v>39</v>
          </cell>
          <cell r="BH138">
            <v>74</v>
          </cell>
          <cell r="BI138">
            <v>67</v>
          </cell>
          <cell r="BJ138">
            <v>63</v>
          </cell>
          <cell r="BK138">
            <v>80</v>
          </cell>
          <cell r="BL138">
            <v>70</v>
          </cell>
          <cell r="BM138">
            <v>58</v>
          </cell>
          <cell r="BN138">
            <v>94</v>
          </cell>
          <cell r="BO138">
            <v>53</v>
          </cell>
          <cell r="BP138">
            <v>81</v>
          </cell>
          <cell r="BQ138">
            <v>62</v>
          </cell>
          <cell r="BR138">
            <v>73</v>
          </cell>
          <cell r="BS138">
            <v>73</v>
          </cell>
          <cell r="BT138">
            <v>73</v>
          </cell>
          <cell r="BU138">
            <v>82</v>
          </cell>
          <cell r="BV138">
            <v>82</v>
          </cell>
          <cell r="BW138">
            <v>80</v>
          </cell>
          <cell r="BX138">
            <v>80</v>
          </cell>
          <cell r="BY138">
            <v>80</v>
          </cell>
          <cell r="BZ138">
            <v>64</v>
          </cell>
          <cell r="CA138">
            <v>64</v>
          </cell>
          <cell r="CB138">
            <v>82</v>
          </cell>
          <cell r="CC138">
            <v>86</v>
          </cell>
          <cell r="CD138">
            <v>55</v>
          </cell>
          <cell r="CE138">
            <v>63</v>
          </cell>
          <cell r="CF138">
            <v>90</v>
          </cell>
          <cell r="CG138">
            <v>50</v>
          </cell>
          <cell r="CH138">
            <v>35</v>
          </cell>
          <cell r="CI138">
            <v>57</v>
          </cell>
          <cell r="CJ138">
            <v>50</v>
          </cell>
          <cell r="CK138">
            <v>54</v>
          </cell>
          <cell r="CL138">
            <v>68</v>
          </cell>
          <cell r="CM138">
            <v>31</v>
          </cell>
          <cell r="CN138">
            <v>39</v>
          </cell>
        </row>
        <row r="139">
          <cell r="C139" t="str">
            <v>Lee</v>
          </cell>
          <cell r="D139">
            <v>102</v>
          </cell>
          <cell r="E139">
            <v>113</v>
          </cell>
          <cell r="F139">
            <v>97</v>
          </cell>
          <cell r="G139">
            <v>87</v>
          </cell>
          <cell r="H139">
            <v>136</v>
          </cell>
          <cell r="I139">
            <v>102</v>
          </cell>
          <cell r="J139">
            <v>118</v>
          </cell>
          <cell r="K139">
            <v>118</v>
          </cell>
          <cell r="L139">
            <v>116</v>
          </cell>
          <cell r="M139">
            <v>96</v>
          </cell>
          <cell r="N139">
            <v>98</v>
          </cell>
          <cell r="O139">
            <v>115</v>
          </cell>
          <cell r="P139">
            <v>88</v>
          </cell>
          <cell r="Q139">
            <v>81</v>
          </cell>
          <cell r="R139">
            <v>70</v>
          </cell>
          <cell r="S139">
            <v>85</v>
          </cell>
          <cell r="T139">
            <v>112</v>
          </cell>
          <cell r="U139">
            <v>158</v>
          </cell>
          <cell r="V139">
            <v>112</v>
          </cell>
          <cell r="W139">
            <v>129</v>
          </cell>
          <cell r="X139">
            <v>97</v>
          </cell>
          <cell r="Y139">
            <v>87</v>
          </cell>
          <cell r="Z139">
            <v>116</v>
          </cell>
          <cell r="AA139">
            <v>88</v>
          </cell>
          <cell r="AB139">
            <v>99</v>
          </cell>
          <cell r="AC139">
            <v>87</v>
          </cell>
          <cell r="AD139">
            <v>87</v>
          </cell>
          <cell r="AE139">
            <v>77</v>
          </cell>
          <cell r="AF139">
            <v>117</v>
          </cell>
          <cell r="AG139">
            <v>111</v>
          </cell>
          <cell r="AH139">
            <v>90</v>
          </cell>
          <cell r="AI139">
            <v>74</v>
          </cell>
          <cell r="AJ139">
            <v>120</v>
          </cell>
          <cell r="AK139">
            <v>73</v>
          </cell>
          <cell r="AL139">
            <v>102</v>
          </cell>
          <cell r="AM139">
            <v>94</v>
          </cell>
          <cell r="AN139">
            <v>79</v>
          </cell>
          <cell r="AO139">
            <v>64</v>
          </cell>
          <cell r="AP139">
            <v>91</v>
          </cell>
          <cell r="AQ139">
            <v>86</v>
          </cell>
          <cell r="AR139">
            <v>110</v>
          </cell>
          <cell r="AS139">
            <v>80</v>
          </cell>
          <cell r="AT139">
            <v>117</v>
          </cell>
          <cell r="AU139">
            <v>121</v>
          </cell>
          <cell r="AV139">
            <v>113</v>
          </cell>
          <cell r="AW139">
            <v>97</v>
          </cell>
          <cell r="AX139">
            <v>82</v>
          </cell>
          <cell r="AY139">
            <v>103</v>
          </cell>
          <cell r="AZ139">
            <v>113</v>
          </cell>
          <cell r="BA139">
            <v>103</v>
          </cell>
          <cell r="BB139">
            <v>97</v>
          </cell>
          <cell r="BC139">
            <v>81</v>
          </cell>
          <cell r="BD139">
            <v>80</v>
          </cell>
          <cell r="BE139">
            <v>70</v>
          </cell>
          <cell r="BF139">
            <v>121</v>
          </cell>
          <cell r="BG139">
            <v>94</v>
          </cell>
          <cell r="BH139">
            <v>111</v>
          </cell>
          <cell r="BI139">
            <v>138</v>
          </cell>
          <cell r="BJ139">
            <v>97</v>
          </cell>
          <cell r="BK139">
            <v>118</v>
          </cell>
          <cell r="BL139">
            <v>102</v>
          </cell>
          <cell r="BM139">
            <v>117</v>
          </cell>
          <cell r="BN139">
            <v>95</v>
          </cell>
          <cell r="BO139">
            <v>123</v>
          </cell>
          <cell r="BP139">
            <v>116</v>
          </cell>
          <cell r="BQ139">
            <v>120</v>
          </cell>
          <cell r="BR139">
            <v>134</v>
          </cell>
          <cell r="BS139">
            <v>152</v>
          </cell>
          <cell r="BT139">
            <v>97</v>
          </cell>
          <cell r="BU139">
            <v>104</v>
          </cell>
          <cell r="BV139">
            <v>112</v>
          </cell>
          <cell r="BW139">
            <v>135</v>
          </cell>
          <cell r="BX139">
            <v>115</v>
          </cell>
          <cell r="BY139">
            <v>136</v>
          </cell>
          <cell r="BZ139">
            <v>95</v>
          </cell>
          <cell r="CA139">
            <v>107</v>
          </cell>
          <cell r="CB139">
            <v>118</v>
          </cell>
          <cell r="CC139">
            <v>73</v>
          </cell>
          <cell r="CD139">
            <v>121</v>
          </cell>
          <cell r="CE139">
            <v>93</v>
          </cell>
          <cell r="CF139">
            <v>110</v>
          </cell>
          <cell r="CG139">
            <v>104</v>
          </cell>
          <cell r="CH139">
            <v>101</v>
          </cell>
          <cell r="CI139">
            <v>85</v>
          </cell>
          <cell r="CJ139">
            <v>100</v>
          </cell>
          <cell r="CK139">
            <v>165</v>
          </cell>
          <cell r="CL139">
            <v>131</v>
          </cell>
          <cell r="CM139">
            <v>76</v>
          </cell>
          <cell r="CN139">
            <v>85</v>
          </cell>
        </row>
        <row r="140">
          <cell r="C140" t="str">
            <v>Leon</v>
          </cell>
          <cell r="D140">
            <v>69</v>
          </cell>
          <cell r="E140">
            <v>49</v>
          </cell>
          <cell r="F140">
            <v>39</v>
          </cell>
          <cell r="G140">
            <v>73</v>
          </cell>
          <cell r="H140">
            <v>89</v>
          </cell>
          <cell r="I140">
            <v>61</v>
          </cell>
          <cell r="J140">
            <v>92</v>
          </cell>
          <cell r="K140">
            <v>50</v>
          </cell>
          <cell r="L140">
            <v>56</v>
          </cell>
          <cell r="M140">
            <v>35</v>
          </cell>
          <cell r="N140">
            <v>62</v>
          </cell>
          <cell r="O140">
            <v>60</v>
          </cell>
          <cell r="P140">
            <v>53</v>
          </cell>
          <cell r="Q140">
            <v>61</v>
          </cell>
          <cell r="R140">
            <v>54</v>
          </cell>
          <cell r="S140">
            <v>40</v>
          </cell>
          <cell r="T140">
            <v>51</v>
          </cell>
          <cell r="U140">
            <v>43</v>
          </cell>
          <cell r="V140">
            <v>76</v>
          </cell>
          <cell r="W140">
            <v>69</v>
          </cell>
          <cell r="X140">
            <v>62</v>
          </cell>
          <cell r="Y140">
            <v>78</v>
          </cell>
          <cell r="Z140">
            <v>90</v>
          </cell>
          <cell r="AA140">
            <v>59</v>
          </cell>
          <cell r="AB140">
            <v>67</v>
          </cell>
          <cell r="AC140">
            <v>72</v>
          </cell>
          <cell r="AD140">
            <v>34</v>
          </cell>
          <cell r="AE140">
            <v>41</v>
          </cell>
          <cell r="AF140">
            <v>43</v>
          </cell>
          <cell r="AG140">
            <v>47</v>
          </cell>
          <cell r="AH140">
            <v>75</v>
          </cell>
          <cell r="AI140">
            <v>73</v>
          </cell>
          <cell r="AJ140">
            <v>79</v>
          </cell>
          <cell r="AK140">
            <v>61</v>
          </cell>
          <cell r="AL140">
            <v>47</v>
          </cell>
          <cell r="AM140">
            <v>76</v>
          </cell>
          <cell r="AN140">
            <v>48</v>
          </cell>
          <cell r="AO140">
            <v>57</v>
          </cell>
          <cell r="AP140">
            <v>43</v>
          </cell>
          <cell r="AQ140">
            <v>58</v>
          </cell>
          <cell r="AR140">
            <v>64</v>
          </cell>
          <cell r="AS140">
            <v>51</v>
          </cell>
          <cell r="AT140">
            <v>41</v>
          </cell>
          <cell r="AU140">
            <v>42</v>
          </cell>
          <cell r="AV140">
            <v>52</v>
          </cell>
          <cell r="AW140">
            <v>74</v>
          </cell>
          <cell r="AX140">
            <v>67</v>
          </cell>
          <cell r="AY140">
            <v>50</v>
          </cell>
          <cell r="AZ140">
            <v>69</v>
          </cell>
          <cell r="BA140">
            <v>102</v>
          </cell>
          <cell r="BB140">
            <v>63</v>
          </cell>
          <cell r="BC140">
            <v>65</v>
          </cell>
          <cell r="BD140">
            <v>33</v>
          </cell>
          <cell r="BE140">
            <v>54</v>
          </cell>
          <cell r="BF140">
            <v>66</v>
          </cell>
          <cell r="BG140">
            <v>62</v>
          </cell>
          <cell r="BH140">
            <v>77</v>
          </cell>
          <cell r="BI140">
            <v>60</v>
          </cell>
          <cell r="BJ140">
            <v>73</v>
          </cell>
          <cell r="BK140">
            <v>69</v>
          </cell>
          <cell r="BL140">
            <v>51</v>
          </cell>
          <cell r="BM140">
            <v>67</v>
          </cell>
          <cell r="BN140">
            <v>40</v>
          </cell>
          <cell r="BO140">
            <v>64</v>
          </cell>
          <cell r="BP140">
            <v>66</v>
          </cell>
          <cell r="BQ140">
            <v>57</v>
          </cell>
          <cell r="BR140">
            <v>65</v>
          </cell>
          <cell r="BS140">
            <v>60</v>
          </cell>
          <cell r="BT140">
            <v>75</v>
          </cell>
          <cell r="BU140">
            <v>40</v>
          </cell>
          <cell r="BV140">
            <v>33</v>
          </cell>
          <cell r="BW140">
            <v>56</v>
          </cell>
          <cell r="BX140">
            <v>57</v>
          </cell>
          <cell r="BY140">
            <v>57</v>
          </cell>
          <cell r="BZ140">
            <v>47</v>
          </cell>
          <cell r="CA140">
            <v>32</v>
          </cell>
          <cell r="CB140">
            <v>57</v>
          </cell>
          <cell r="CC140">
            <v>58</v>
          </cell>
          <cell r="CD140">
            <v>71</v>
          </cell>
          <cell r="CE140">
            <v>56</v>
          </cell>
          <cell r="CF140">
            <v>70</v>
          </cell>
          <cell r="CG140">
            <v>81</v>
          </cell>
          <cell r="CH140">
            <v>48</v>
          </cell>
          <cell r="CI140">
            <v>57</v>
          </cell>
          <cell r="CJ140">
            <v>69</v>
          </cell>
          <cell r="CK140">
            <v>45</v>
          </cell>
          <cell r="CL140">
            <v>52</v>
          </cell>
          <cell r="CM140">
            <v>40</v>
          </cell>
          <cell r="CN140">
            <v>43</v>
          </cell>
        </row>
        <row r="141">
          <cell r="C141" t="str">
            <v>Levy</v>
          </cell>
          <cell r="D141">
            <v>16</v>
          </cell>
          <cell r="E141">
            <v>36</v>
          </cell>
          <cell r="F141">
            <v>20</v>
          </cell>
          <cell r="G141">
            <v>9</v>
          </cell>
          <cell r="H141">
            <v>10</v>
          </cell>
          <cell r="I141">
            <v>37</v>
          </cell>
          <cell r="J141">
            <v>20</v>
          </cell>
          <cell r="K141">
            <v>28</v>
          </cell>
          <cell r="L141">
            <v>27</v>
          </cell>
          <cell r="M141">
            <v>14</v>
          </cell>
          <cell r="N141">
            <v>22</v>
          </cell>
          <cell r="O141">
            <v>17</v>
          </cell>
          <cell r="P141">
            <v>15</v>
          </cell>
          <cell r="Q141">
            <v>17</v>
          </cell>
          <cell r="R141">
            <v>10</v>
          </cell>
          <cell r="S141">
            <v>23</v>
          </cell>
          <cell r="T141">
            <v>20</v>
          </cell>
          <cell r="U141">
            <v>9</v>
          </cell>
          <cell r="V141">
            <v>26</v>
          </cell>
          <cell r="W141">
            <v>18</v>
          </cell>
          <cell r="X141">
            <v>25</v>
          </cell>
          <cell r="Y141">
            <v>24</v>
          </cell>
          <cell r="Z141">
            <v>23</v>
          </cell>
          <cell r="AA141">
            <v>23</v>
          </cell>
          <cell r="AB141">
            <v>45</v>
          </cell>
          <cell r="AC141">
            <v>28</v>
          </cell>
          <cell r="AD141">
            <v>13</v>
          </cell>
          <cell r="AE141">
            <v>6</v>
          </cell>
          <cell r="AF141">
            <v>8</v>
          </cell>
          <cell r="AG141">
            <v>9</v>
          </cell>
          <cell r="AH141">
            <v>27</v>
          </cell>
          <cell r="AI141">
            <v>17</v>
          </cell>
          <cell r="AJ141">
            <v>16</v>
          </cell>
          <cell r="AK141">
            <v>21</v>
          </cell>
          <cell r="AL141">
            <v>18</v>
          </cell>
          <cell r="AM141">
            <v>32</v>
          </cell>
          <cell r="AN141">
            <v>10</v>
          </cell>
          <cell r="AO141">
            <v>25</v>
          </cell>
          <cell r="AP141">
            <v>6</v>
          </cell>
          <cell r="AQ141">
            <v>11</v>
          </cell>
          <cell r="AR141">
            <v>14</v>
          </cell>
          <cell r="AS141">
            <v>9</v>
          </cell>
          <cell r="AT141">
            <v>19</v>
          </cell>
          <cell r="AU141">
            <v>16</v>
          </cell>
          <cell r="AV141">
            <v>11</v>
          </cell>
          <cell r="AW141">
            <v>27</v>
          </cell>
          <cell r="AX141">
            <v>22</v>
          </cell>
          <cell r="AY141">
            <v>24</v>
          </cell>
          <cell r="AZ141">
            <v>12</v>
          </cell>
          <cell r="BA141">
            <v>18</v>
          </cell>
          <cell r="BB141">
            <v>11</v>
          </cell>
          <cell r="BC141">
            <v>15</v>
          </cell>
          <cell r="BD141">
            <v>22</v>
          </cell>
          <cell r="BE141">
            <v>27</v>
          </cell>
          <cell r="BF141">
            <v>37</v>
          </cell>
          <cell r="BG141">
            <v>35</v>
          </cell>
          <cell r="BH141">
            <v>25</v>
          </cell>
          <cell r="BI141">
            <v>18</v>
          </cell>
          <cell r="BJ141">
            <v>14</v>
          </cell>
          <cell r="BK141">
            <v>18</v>
          </cell>
          <cell r="BL141">
            <v>19</v>
          </cell>
          <cell r="BM141">
            <v>25</v>
          </cell>
          <cell r="BN141">
            <v>23</v>
          </cell>
          <cell r="BO141">
            <v>11</v>
          </cell>
          <cell r="BP141">
            <v>11</v>
          </cell>
          <cell r="BQ141">
            <v>16</v>
          </cell>
          <cell r="BR141">
            <v>7</v>
          </cell>
          <cell r="BS141">
            <v>26</v>
          </cell>
          <cell r="BT141">
            <v>14</v>
          </cell>
          <cell r="BU141">
            <v>6</v>
          </cell>
          <cell r="BV141">
            <v>14</v>
          </cell>
          <cell r="BW141">
            <v>24</v>
          </cell>
          <cell r="BX141">
            <v>19</v>
          </cell>
          <cell r="BY141">
            <v>9</v>
          </cell>
          <cell r="BZ141">
            <v>9</v>
          </cell>
          <cell r="CA141">
            <v>9</v>
          </cell>
          <cell r="CB141">
            <v>21</v>
          </cell>
          <cell r="CC141">
            <v>7</v>
          </cell>
          <cell r="CD141">
            <v>22</v>
          </cell>
          <cell r="CE141">
            <v>32</v>
          </cell>
          <cell r="CF141">
            <v>11</v>
          </cell>
          <cell r="CG141">
            <v>22</v>
          </cell>
          <cell r="CH141">
            <v>8</v>
          </cell>
          <cell r="CI141">
            <v>28</v>
          </cell>
          <cell r="CJ141">
            <v>15</v>
          </cell>
          <cell r="CK141">
            <v>24</v>
          </cell>
          <cell r="CL141">
            <v>5</v>
          </cell>
          <cell r="CM141">
            <v>9</v>
          </cell>
          <cell r="CN141">
            <v>11</v>
          </cell>
        </row>
        <row r="142">
          <cell r="C142" t="str">
            <v>Liberty</v>
          </cell>
          <cell r="D142">
            <v>0</v>
          </cell>
          <cell r="E142">
            <v>0</v>
          </cell>
          <cell r="F142">
            <v>1</v>
          </cell>
          <cell r="G142">
            <v>3</v>
          </cell>
          <cell r="H142">
            <v>0</v>
          </cell>
          <cell r="I142">
            <v>6</v>
          </cell>
          <cell r="J142">
            <v>2</v>
          </cell>
          <cell r="K142">
            <v>0</v>
          </cell>
          <cell r="L142">
            <v>3</v>
          </cell>
          <cell r="M142">
            <v>0</v>
          </cell>
          <cell r="N142">
            <v>1</v>
          </cell>
          <cell r="O142">
            <v>2</v>
          </cell>
          <cell r="P142">
            <v>5</v>
          </cell>
          <cell r="Q142">
            <v>8</v>
          </cell>
          <cell r="R142">
            <v>0</v>
          </cell>
          <cell r="S142">
            <v>3</v>
          </cell>
          <cell r="T142">
            <v>6</v>
          </cell>
          <cell r="U142">
            <v>0</v>
          </cell>
          <cell r="V142">
            <v>4</v>
          </cell>
          <cell r="W142">
            <v>8</v>
          </cell>
          <cell r="X142">
            <v>1</v>
          </cell>
          <cell r="Y142">
            <v>4</v>
          </cell>
          <cell r="Z142">
            <v>11</v>
          </cell>
          <cell r="AA142">
            <v>1</v>
          </cell>
          <cell r="AB142">
            <v>0</v>
          </cell>
          <cell r="AC142">
            <v>3</v>
          </cell>
          <cell r="AD142">
            <v>2</v>
          </cell>
          <cell r="AE142">
            <v>2</v>
          </cell>
          <cell r="AF142">
            <v>0</v>
          </cell>
          <cell r="AG142">
            <v>8</v>
          </cell>
          <cell r="AH142">
            <v>1</v>
          </cell>
          <cell r="AI142">
            <v>10</v>
          </cell>
          <cell r="AJ142">
            <v>6</v>
          </cell>
          <cell r="AK142">
            <v>2</v>
          </cell>
          <cell r="AL142">
            <v>0</v>
          </cell>
          <cell r="AM142">
            <v>1</v>
          </cell>
          <cell r="AN142">
            <v>3</v>
          </cell>
          <cell r="AO142">
            <v>1</v>
          </cell>
          <cell r="AP142">
            <v>2</v>
          </cell>
          <cell r="AQ142">
            <v>0</v>
          </cell>
          <cell r="AR142">
            <v>1</v>
          </cell>
          <cell r="AS142">
            <v>1</v>
          </cell>
          <cell r="AT142">
            <v>0</v>
          </cell>
          <cell r="AU142">
            <v>2</v>
          </cell>
          <cell r="AV142">
            <v>8</v>
          </cell>
          <cell r="AW142">
            <v>4</v>
          </cell>
          <cell r="AX142">
            <v>5</v>
          </cell>
          <cell r="AY142">
            <v>2</v>
          </cell>
          <cell r="AZ142">
            <v>1</v>
          </cell>
          <cell r="BA142">
            <v>0</v>
          </cell>
          <cell r="BB142">
            <v>1</v>
          </cell>
          <cell r="BC142">
            <v>0</v>
          </cell>
          <cell r="BD142">
            <v>1</v>
          </cell>
          <cell r="BE142">
            <v>0</v>
          </cell>
          <cell r="BF142">
            <v>1</v>
          </cell>
          <cell r="BG142">
            <v>4</v>
          </cell>
          <cell r="BH142">
            <v>4</v>
          </cell>
          <cell r="BI142">
            <v>2</v>
          </cell>
          <cell r="BJ142">
            <v>2</v>
          </cell>
          <cell r="BK142">
            <v>0</v>
          </cell>
          <cell r="BL142">
            <v>0</v>
          </cell>
          <cell r="BM142">
            <v>1</v>
          </cell>
          <cell r="BN142">
            <v>0</v>
          </cell>
          <cell r="BO142">
            <v>2</v>
          </cell>
          <cell r="BP142">
            <v>2</v>
          </cell>
          <cell r="BQ142">
            <v>0</v>
          </cell>
          <cell r="BR142">
            <v>5</v>
          </cell>
          <cell r="BS142">
            <v>1</v>
          </cell>
          <cell r="BT142">
            <v>2</v>
          </cell>
          <cell r="BU142">
            <v>1</v>
          </cell>
          <cell r="BV142">
            <v>0</v>
          </cell>
          <cell r="BW142">
            <v>1</v>
          </cell>
          <cell r="BX142">
            <v>2</v>
          </cell>
          <cell r="BY142">
            <v>0</v>
          </cell>
          <cell r="BZ142">
            <v>0</v>
          </cell>
          <cell r="CA142">
            <v>2</v>
          </cell>
          <cell r="CB142">
            <v>1</v>
          </cell>
          <cell r="CC142">
            <v>0</v>
          </cell>
          <cell r="CD142">
            <v>1</v>
          </cell>
          <cell r="CE142">
            <v>1</v>
          </cell>
          <cell r="CF142">
            <v>4</v>
          </cell>
          <cell r="CG142">
            <v>2</v>
          </cell>
          <cell r="CH142">
            <v>1</v>
          </cell>
          <cell r="CI142">
            <v>0</v>
          </cell>
          <cell r="CJ142">
            <v>0</v>
          </cell>
          <cell r="CK142">
            <v>2</v>
          </cell>
          <cell r="CL142">
            <v>1</v>
          </cell>
          <cell r="CM142">
            <v>1</v>
          </cell>
          <cell r="CN142">
            <v>0</v>
          </cell>
        </row>
        <row r="143">
          <cell r="C143" t="str">
            <v>Madison</v>
          </cell>
          <cell r="D143">
            <v>20</v>
          </cell>
          <cell r="E143">
            <v>2</v>
          </cell>
          <cell r="F143">
            <v>8</v>
          </cell>
          <cell r="G143">
            <v>7</v>
          </cell>
          <cell r="H143">
            <v>11</v>
          </cell>
          <cell r="I143">
            <v>8</v>
          </cell>
          <cell r="J143">
            <v>13</v>
          </cell>
          <cell r="K143">
            <v>6</v>
          </cell>
          <cell r="L143">
            <v>13</v>
          </cell>
          <cell r="M143">
            <v>11</v>
          </cell>
          <cell r="N143">
            <v>3</v>
          </cell>
          <cell r="O143">
            <v>0</v>
          </cell>
          <cell r="P143">
            <v>3</v>
          </cell>
          <cell r="Q143">
            <v>4</v>
          </cell>
          <cell r="R143">
            <v>7</v>
          </cell>
          <cell r="S143">
            <v>4</v>
          </cell>
          <cell r="T143">
            <v>5</v>
          </cell>
          <cell r="U143">
            <v>8</v>
          </cell>
          <cell r="V143">
            <v>9</v>
          </cell>
          <cell r="W143">
            <v>2</v>
          </cell>
          <cell r="X143">
            <v>9</v>
          </cell>
          <cell r="Y143">
            <v>11</v>
          </cell>
          <cell r="Z143">
            <v>2</v>
          </cell>
          <cell r="AA143">
            <v>3</v>
          </cell>
          <cell r="AB143">
            <v>9</v>
          </cell>
          <cell r="AC143">
            <v>4</v>
          </cell>
          <cell r="AD143">
            <v>2</v>
          </cell>
          <cell r="AE143">
            <v>0</v>
          </cell>
          <cell r="AF143">
            <v>5</v>
          </cell>
          <cell r="AG143">
            <v>0</v>
          </cell>
          <cell r="AH143">
            <v>4</v>
          </cell>
          <cell r="AI143">
            <v>7</v>
          </cell>
          <cell r="AJ143">
            <v>4</v>
          </cell>
          <cell r="AK143">
            <v>2</v>
          </cell>
          <cell r="AL143">
            <v>12</v>
          </cell>
          <cell r="AM143">
            <v>8</v>
          </cell>
          <cell r="AN143">
            <v>6</v>
          </cell>
          <cell r="AO143">
            <v>1</v>
          </cell>
          <cell r="AP143">
            <v>9</v>
          </cell>
          <cell r="AQ143">
            <v>3</v>
          </cell>
          <cell r="AR143">
            <v>10</v>
          </cell>
          <cell r="AS143">
            <v>13</v>
          </cell>
          <cell r="AT143">
            <v>8</v>
          </cell>
          <cell r="AU143">
            <v>8</v>
          </cell>
          <cell r="AV143">
            <v>8</v>
          </cell>
          <cell r="AW143">
            <v>6</v>
          </cell>
          <cell r="AX143">
            <v>2</v>
          </cell>
          <cell r="AY143">
            <v>6</v>
          </cell>
          <cell r="AZ143">
            <v>10</v>
          </cell>
          <cell r="BA143">
            <v>8</v>
          </cell>
          <cell r="BB143">
            <v>4</v>
          </cell>
          <cell r="BC143">
            <v>1</v>
          </cell>
          <cell r="BD143">
            <v>2</v>
          </cell>
          <cell r="BE143">
            <v>4</v>
          </cell>
          <cell r="BF143">
            <v>8</v>
          </cell>
          <cell r="BG143">
            <v>14</v>
          </cell>
          <cell r="BH143">
            <v>3</v>
          </cell>
          <cell r="BI143">
            <v>3</v>
          </cell>
          <cell r="BJ143">
            <v>4</v>
          </cell>
          <cell r="BK143">
            <v>1</v>
          </cell>
          <cell r="BL143">
            <v>7</v>
          </cell>
          <cell r="BM143">
            <v>7</v>
          </cell>
          <cell r="BN143">
            <v>4</v>
          </cell>
          <cell r="BO143">
            <v>8</v>
          </cell>
          <cell r="BP143">
            <v>0</v>
          </cell>
          <cell r="BQ143">
            <v>2</v>
          </cell>
          <cell r="BR143">
            <v>10</v>
          </cell>
          <cell r="BS143">
            <v>4</v>
          </cell>
          <cell r="BT143">
            <v>0</v>
          </cell>
          <cell r="BU143">
            <v>7</v>
          </cell>
          <cell r="BV143">
            <v>2</v>
          </cell>
          <cell r="BW143">
            <v>5</v>
          </cell>
          <cell r="BX143">
            <v>1</v>
          </cell>
          <cell r="BY143">
            <v>16</v>
          </cell>
          <cell r="BZ143">
            <v>6</v>
          </cell>
          <cell r="CA143">
            <v>3</v>
          </cell>
          <cell r="CB143">
            <v>1</v>
          </cell>
          <cell r="CC143">
            <v>1</v>
          </cell>
          <cell r="CD143">
            <v>1</v>
          </cell>
          <cell r="CE143">
            <v>1</v>
          </cell>
          <cell r="CF143">
            <v>1</v>
          </cell>
          <cell r="CG143">
            <v>2</v>
          </cell>
          <cell r="CH143">
            <v>6</v>
          </cell>
          <cell r="CI143">
            <v>3</v>
          </cell>
          <cell r="CJ143">
            <v>3</v>
          </cell>
          <cell r="CK143">
            <v>4</v>
          </cell>
          <cell r="CL143">
            <v>13</v>
          </cell>
          <cell r="CM143">
            <v>7</v>
          </cell>
          <cell r="CN143">
            <v>1</v>
          </cell>
        </row>
        <row r="144">
          <cell r="C144" t="str">
            <v>Manatee</v>
          </cell>
          <cell r="D144">
            <v>134</v>
          </cell>
          <cell r="E144">
            <v>138</v>
          </cell>
          <cell r="F144">
            <v>85</v>
          </cell>
          <cell r="G144">
            <v>101</v>
          </cell>
          <cell r="H144">
            <v>151</v>
          </cell>
          <cell r="I144">
            <v>124</v>
          </cell>
          <cell r="J144">
            <v>108</v>
          </cell>
          <cell r="K144">
            <v>127</v>
          </cell>
          <cell r="L144">
            <v>104</v>
          </cell>
          <cell r="M144">
            <v>99</v>
          </cell>
          <cell r="N144">
            <v>105</v>
          </cell>
          <cell r="O144">
            <v>79</v>
          </cell>
          <cell r="P144">
            <v>131</v>
          </cell>
          <cell r="Q144">
            <v>132</v>
          </cell>
          <cell r="R144">
            <v>91</v>
          </cell>
          <cell r="S144">
            <v>75</v>
          </cell>
          <cell r="T144">
            <v>113</v>
          </cell>
          <cell r="U144">
            <v>100</v>
          </cell>
          <cell r="V144">
            <v>99</v>
          </cell>
          <cell r="W144">
            <v>86</v>
          </cell>
          <cell r="X144">
            <v>102</v>
          </cell>
          <cell r="Y144">
            <v>83</v>
          </cell>
          <cell r="Z144">
            <v>112</v>
          </cell>
          <cell r="AA144">
            <v>111</v>
          </cell>
          <cell r="AB144">
            <v>79</v>
          </cell>
          <cell r="AC144">
            <v>91</v>
          </cell>
          <cell r="AD144">
            <v>88</v>
          </cell>
          <cell r="AE144">
            <v>118</v>
          </cell>
          <cell r="AF144">
            <v>94</v>
          </cell>
          <cell r="AG144">
            <v>78</v>
          </cell>
          <cell r="AH144">
            <v>106</v>
          </cell>
          <cell r="AI144">
            <v>105</v>
          </cell>
          <cell r="AJ144">
            <v>103</v>
          </cell>
          <cell r="AK144">
            <v>99</v>
          </cell>
          <cell r="AL144">
            <v>79</v>
          </cell>
          <cell r="AM144">
            <v>98</v>
          </cell>
          <cell r="AN144">
            <v>107</v>
          </cell>
          <cell r="AO144">
            <v>81</v>
          </cell>
          <cell r="AP144">
            <v>60</v>
          </cell>
          <cell r="AQ144">
            <v>72</v>
          </cell>
          <cell r="AR144">
            <v>103</v>
          </cell>
          <cell r="AS144">
            <v>112</v>
          </cell>
          <cell r="AT144">
            <v>109</v>
          </cell>
          <cell r="AU144">
            <v>90</v>
          </cell>
          <cell r="AV144">
            <v>115</v>
          </cell>
          <cell r="AW144">
            <v>116</v>
          </cell>
          <cell r="AX144">
            <v>109</v>
          </cell>
          <cell r="AY144">
            <v>95</v>
          </cell>
          <cell r="AZ144">
            <v>104</v>
          </cell>
          <cell r="BA144">
            <v>128</v>
          </cell>
          <cell r="BB144">
            <v>59</v>
          </cell>
          <cell r="BC144">
            <v>65</v>
          </cell>
          <cell r="BD144">
            <v>91</v>
          </cell>
          <cell r="BE144">
            <v>90</v>
          </cell>
          <cell r="BF144">
            <v>130</v>
          </cell>
          <cell r="BG144">
            <v>105</v>
          </cell>
          <cell r="BH144">
            <v>112</v>
          </cell>
          <cell r="BI144">
            <v>86</v>
          </cell>
          <cell r="BJ144">
            <v>105</v>
          </cell>
          <cell r="BK144">
            <v>103</v>
          </cell>
          <cell r="BL144">
            <v>114</v>
          </cell>
          <cell r="BM144">
            <v>87</v>
          </cell>
          <cell r="BN144">
            <v>97</v>
          </cell>
          <cell r="BO144">
            <v>116</v>
          </cell>
          <cell r="BP144">
            <v>79</v>
          </cell>
          <cell r="BQ144">
            <v>96</v>
          </cell>
          <cell r="BR144">
            <v>106</v>
          </cell>
          <cell r="BS144">
            <v>82</v>
          </cell>
          <cell r="BT144">
            <v>88</v>
          </cell>
          <cell r="BU144">
            <v>57</v>
          </cell>
          <cell r="BV144">
            <v>98</v>
          </cell>
          <cell r="BW144">
            <v>77</v>
          </cell>
          <cell r="BX144">
            <v>100</v>
          </cell>
          <cell r="BY144">
            <v>84</v>
          </cell>
          <cell r="BZ144">
            <v>82</v>
          </cell>
          <cell r="CA144">
            <v>73</v>
          </cell>
          <cell r="CB144">
            <v>108</v>
          </cell>
          <cell r="CC144">
            <v>78</v>
          </cell>
          <cell r="CD144">
            <v>67</v>
          </cell>
          <cell r="CE144">
            <v>70</v>
          </cell>
          <cell r="CF144">
            <v>84</v>
          </cell>
          <cell r="CG144">
            <v>97</v>
          </cell>
          <cell r="CH144">
            <v>79</v>
          </cell>
          <cell r="CI144">
            <v>89</v>
          </cell>
          <cell r="CJ144">
            <v>88</v>
          </cell>
          <cell r="CK144">
            <v>78</v>
          </cell>
          <cell r="CL144">
            <v>74</v>
          </cell>
          <cell r="CM144">
            <v>62</v>
          </cell>
          <cell r="CN144">
            <v>99</v>
          </cell>
        </row>
        <row r="145">
          <cell r="C145" t="str">
            <v>Marion</v>
          </cell>
          <cell r="D145">
            <v>91</v>
          </cell>
          <cell r="E145">
            <v>120</v>
          </cell>
          <cell r="F145">
            <v>80</v>
          </cell>
          <cell r="G145">
            <v>97</v>
          </cell>
          <cell r="H145">
            <v>87</v>
          </cell>
          <cell r="I145">
            <v>71</v>
          </cell>
          <cell r="J145">
            <v>134</v>
          </cell>
          <cell r="K145">
            <v>137</v>
          </cell>
          <cell r="L145">
            <v>136</v>
          </cell>
          <cell r="M145">
            <v>144</v>
          </cell>
          <cell r="N145">
            <v>132</v>
          </cell>
          <cell r="O145">
            <v>116</v>
          </cell>
          <cell r="P145">
            <v>115</v>
          </cell>
          <cell r="Q145">
            <v>133</v>
          </cell>
          <cell r="R145">
            <v>90</v>
          </cell>
          <cell r="S145">
            <v>104</v>
          </cell>
          <cell r="T145">
            <v>140</v>
          </cell>
          <cell r="U145">
            <v>122</v>
          </cell>
          <cell r="V145">
            <v>121</v>
          </cell>
          <cell r="W145">
            <v>137</v>
          </cell>
          <cell r="X145">
            <v>94</v>
          </cell>
          <cell r="Y145">
            <v>110</v>
          </cell>
          <cell r="Z145">
            <v>107</v>
          </cell>
          <cell r="AA145">
            <v>105</v>
          </cell>
          <cell r="AB145">
            <v>86</v>
          </cell>
          <cell r="AC145">
            <v>69</v>
          </cell>
          <cell r="AD145">
            <v>66</v>
          </cell>
          <cell r="AE145">
            <v>77</v>
          </cell>
          <cell r="AF145">
            <v>98</v>
          </cell>
          <cell r="AG145">
            <v>77</v>
          </cell>
          <cell r="AH145">
            <v>68</v>
          </cell>
          <cell r="AI145">
            <v>107</v>
          </cell>
          <cell r="AJ145">
            <v>105</v>
          </cell>
          <cell r="AK145">
            <v>104</v>
          </cell>
          <cell r="AL145">
            <v>112</v>
          </cell>
          <cell r="AM145">
            <v>117</v>
          </cell>
          <cell r="AN145">
            <v>99</v>
          </cell>
          <cell r="AO145">
            <v>116</v>
          </cell>
          <cell r="AP145">
            <v>103</v>
          </cell>
          <cell r="AQ145">
            <v>113</v>
          </cell>
          <cell r="AR145">
            <v>97</v>
          </cell>
          <cell r="AS145">
            <v>94</v>
          </cell>
          <cell r="AT145">
            <v>121</v>
          </cell>
          <cell r="AU145">
            <v>118</v>
          </cell>
          <cell r="AV145">
            <v>100</v>
          </cell>
          <cell r="AW145">
            <v>95</v>
          </cell>
          <cell r="AX145">
            <v>121</v>
          </cell>
          <cell r="AY145">
            <v>108</v>
          </cell>
          <cell r="AZ145">
            <v>84</v>
          </cell>
          <cell r="BA145">
            <v>87</v>
          </cell>
          <cell r="BB145">
            <v>108</v>
          </cell>
          <cell r="BC145">
            <v>107</v>
          </cell>
          <cell r="BD145">
            <v>109</v>
          </cell>
          <cell r="BE145">
            <v>105</v>
          </cell>
          <cell r="BF145">
            <v>150</v>
          </cell>
          <cell r="BG145">
            <v>166</v>
          </cell>
          <cell r="BH145">
            <v>100</v>
          </cell>
          <cell r="BI145">
            <v>83</v>
          </cell>
          <cell r="BJ145">
            <v>70</v>
          </cell>
          <cell r="BK145">
            <v>118</v>
          </cell>
          <cell r="BL145">
            <v>102</v>
          </cell>
          <cell r="BM145">
            <v>118</v>
          </cell>
          <cell r="BN145">
            <v>122</v>
          </cell>
          <cell r="BO145">
            <v>111</v>
          </cell>
          <cell r="BP145">
            <v>117</v>
          </cell>
          <cell r="BQ145">
            <v>154</v>
          </cell>
          <cell r="BR145">
            <v>113</v>
          </cell>
          <cell r="BS145">
            <v>129</v>
          </cell>
          <cell r="BT145">
            <v>99</v>
          </cell>
          <cell r="BU145">
            <v>72</v>
          </cell>
          <cell r="BV145">
            <v>116</v>
          </cell>
          <cell r="BW145">
            <v>101</v>
          </cell>
          <cell r="BX145">
            <v>89</v>
          </cell>
          <cell r="BY145">
            <v>91</v>
          </cell>
          <cell r="BZ145">
            <v>87</v>
          </cell>
          <cell r="CA145">
            <v>49</v>
          </cell>
          <cell r="CB145">
            <v>116</v>
          </cell>
          <cell r="CC145">
            <v>85</v>
          </cell>
          <cell r="CD145">
            <v>87</v>
          </cell>
          <cell r="CE145">
            <v>96</v>
          </cell>
          <cell r="CF145">
            <v>56</v>
          </cell>
          <cell r="CG145">
            <v>63</v>
          </cell>
          <cell r="CH145">
            <v>82</v>
          </cell>
          <cell r="CI145">
            <v>111</v>
          </cell>
          <cell r="CJ145">
            <v>69</v>
          </cell>
          <cell r="CK145">
            <v>92</v>
          </cell>
          <cell r="CL145">
            <v>60</v>
          </cell>
          <cell r="CM145">
            <v>45</v>
          </cell>
          <cell r="CN145">
            <v>49</v>
          </cell>
        </row>
        <row r="146">
          <cell r="C146" t="str">
            <v>Martin</v>
          </cell>
          <cell r="D146">
            <v>25</v>
          </cell>
          <cell r="E146">
            <v>36</v>
          </cell>
          <cell r="F146">
            <v>39</v>
          </cell>
          <cell r="G146">
            <v>18</v>
          </cell>
          <cell r="H146">
            <v>36</v>
          </cell>
          <cell r="I146">
            <v>29</v>
          </cell>
          <cell r="J146">
            <v>23</v>
          </cell>
          <cell r="K146">
            <v>18</v>
          </cell>
          <cell r="L146">
            <v>31</v>
          </cell>
          <cell r="M146">
            <v>25</v>
          </cell>
          <cell r="N146">
            <v>14</v>
          </cell>
          <cell r="O146">
            <v>27</v>
          </cell>
          <cell r="P146">
            <v>9</v>
          </cell>
          <cell r="Q146">
            <v>12</v>
          </cell>
          <cell r="R146">
            <v>31</v>
          </cell>
          <cell r="S146">
            <v>23</v>
          </cell>
          <cell r="T146">
            <v>14</v>
          </cell>
          <cell r="U146">
            <v>26</v>
          </cell>
          <cell r="V146">
            <v>32</v>
          </cell>
          <cell r="W146">
            <v>22</v>
          </cell>
          <cell r="X146">
            <v>30</v>
          </cell>
          <cell r="Y146">
            <v>24</v>
          </cell>
          <cell r="Z146">
            <v>21</v>
          </cell>
          <cell r="AA146">
            <v>13</v>
          </cell>
          <cell r="AB146">
            <v>21</v>
          </cell>
          <cell r="AC146">
            <v>15</v>
          </cell>
          <cell r="AD146">
            <v>15</v>
          </cell>
          <cell r="AE146">
            <v>26</v>
          </cell>
          <cell r="AF146">
            <v>13</v>
          </cell>
          <cell r="AG146">
            <v>15</v>
          </cell>
          <cell r="AH146">
            <v>30</v>
          </cell>
          <cell r="AI146">
            <v>28</v>
          </cell>
          <cell r="AJ146">
            <v>13</v>
          </cell>
          <cell r="AK146">
            <v>23</v>
          </cell>
          <cell r="AL146">
            <v>19</v>
          </cell>
          <cell r="AM146">
            <v>25</v>
          </cell>
          <cell r="AN146">
            <v>32</v>
          </cell>
          <cell r="AO146">
            <v>24</v>
          </cell>
          <cell r="AP146">
            <v>11</v>
          </cell>
          <cell r="AQ146">
            <v>23</v>
          </cell>
          <cell r="AR146">
            <v>19</v>
          </cell>
          <cell r="AS146">
            <v>17</v>
          </cell>
          <cell r="AT146">
            <v>25</v>
          </cell>
          <cell r="AU146">
            <v>30</v>
          </cell>
          <cell r="AV146">
            <v>34</v>
          </cell>
          <cell r="AW146">
            <v>36</v>
          </cell>
          <cell r="AX146">
            <v>30</v>
          </cell>
          <cell r="AY146">
            <v>16</v>
          </cell>
          <cell r="AZ146">
            <v>13</v>
          </cell>
          <cell r="BA146">
            <v>11</v>
          </cell>
          <cell r="BB146">
            <v>16</v>
          </cell>
          <cell r="BC146">
            <v>22</v>
          </cell>
          <cell r="BD146">
            <v>27</v>
          </cell>
          <cell r="BE146">
            <v>27</v>
          </cell>
          <cell r="BF146">
            <v>24</v>
          </cell>
          <cell r="BG146">
            <v>15</v>
          </cell>
          <cell r="BH146">
            <v>29</v>
          </cell>
          <cell r="BI146">
            <v>25</v>
          </cell>
          <cell r="BJ146">
            <v>26</v>
          </cell>
          <cell r="BK146">
            <v>20</v>
          </cell>
          <cell r="BL146">
            <v>16</v>
          </cell>
          <cell r="BM146">
            <v>13</v>
          </cell>
          <cell r="BN146">
            <v>21</v>
          </cell>
          <cell r="BO146">
            <v>13</v>
          </cell>
          <cell r="BP146">
            <v>13</v>
          </cell>
          <cell r="BQ146">
            <v>19</v>
          </cell>
          <cell r="BR146">
            <v>11</v>
          </cell>
          <cell r="BS146">
            <v>23</v>
          </cell>
          <cell r="BT146">
            <v>25</v>
          </cell>
          <cell r="BU146">
            <v>6</v>
          </cell>
          <cell r="BV146">
            <v>17</v>
          </cell>
          <cell r="BW146">
            <v>11</v>
          </cell>
          <cell r="BX146">
            <v>4</v>
          </cell>
          <cell r="BY146">
            <v>29</v>
          </cell>
          <cell r="BZ146">
            <v>23</v>
          </cell>
          <cell r="CA146">
            <v>23</v>
          </cell>
          <cell r="CB146">
            <v>24</v>
          </cell>
          <cell r="CC146">
            <v>38</v>
          </cell>
          <cell r="CD146">
            <v>18</v>
          </cell>
          <cell r="CE146">
            <v>25</v>
          </cell>
          <cell r="CF146">
            <v>14</v>
          </cell>
          <cell r="CG146">
            <v>8</v>
          </cell>
          <cell r="CH146">
            <v>17</v>
          </cell>
          <cell r="CI146">
            <v>19</v>
          </cell>
          <cell r="CJ146">
            <v>8</v>
          </cell>
          <cell r="CK146">
            <v>9</v>
          </cell>
          <cell r="CL146">
            <v>16</v>
          </cell>
          <cell r="CM146">
            <v>12</v>
          </cell>
          <cell r="CN146">
            <v>18</v>
          </cell>
        </row>
        <row r="147">
          <cell r="C147" t="str">
            <v>Monroe</v>
          </cell>
          <cell r="D147">
            <v>33</v>
          </cell>
          <cell r="E147">
            <v>36</v>
          </cell>
          <cell r="F147">
            <v>20</v>
          </cell>
          <cell r="G147">
            <v>28</v>
          </cell>
          <cell r="H147">
            <v>19</v>
          </cell>
          <cell r="I147">
            <v>30</v>
          </cell>
          <cell r="J147">
            <v>30</v>
          </cell>
          <cell r="K147">
            <v>24</v>
          </cell>
          <cell r="L147">
            <v>35</v>
          </cell>
          <cell r="M147">
            <v>17</v>
          </cell>
          <cell r="N147">
            <v>19</v>
          </cell>
          <cell r="O147">
            <v>35</v>
          </cell>
          <cell r="P147">
            <v>25</v>
          </cell>
          <cell r="Q147">
            <v>29</v>
          </cell>
          <cell r="R147">
            <v>25</v>
          </cell>
          <cell r="S147">
            <v>22</v>
          </cell>
          <cell r="T147">
            <v>23</v>
          </cell>
          <cell r="U147">
            <v>19</v>
          </cell>
          <cell r="V147">
            <v>16</v>
          </cell>
          <cell r="W147">
            <v>21</v>
          </cell>
          <cell r="X147">
            <v>26</v>
          </cell>
          <cell r="Y147">
            <v>23</v>
          </cell>
          <cell r="Z147">
            <v>19</v>
          </cell>
          <cell r="AA147">
            <v>23</v>
          </cell>
          <cell r="AB147">
            <v>27</v>
          </cell>
          <cell r="AC147">
            <v>24</v>
          </cell>
          <cell r="AD147">
            <v>24</v>
          </cell>
          <cell r="AE147">
            <v>17</v>
          </cell>
          <cell r="AF147">
            <v>37</v>
          </cell>
          <cell r="AG147">
            <v>9</v>
          </cell>
          <cell r="AH147">
            <v>9</v>
          </cell>
          <cell r="AI147">
            <v>23</v>
          </cell>
          <cell r="AJ147">
            <v>10</v>
          </cell>
          <cell r="AK147">
            <v>28</v>
          </cell>
          <cell r="AL147">
            <v>9</v>
          </cell>
          <cell r="AM147">
            <v>16</v>
          </cell>
          <cell r="AN147">
            <v>16</v>
          </cell>
          <cell r="AO147">
            <v>24</v>
          </cell>
          <cell r="AP147">
            <v>15</v>
          </cell>
          <cell r="AQ147">
            <v>25</v>
          </cell>
          <cell r="AR147">
            <v>21</v>
          </cell>
          <cell r="AS147">
            <v>24</v>
          </cell>
          <cell r="AT147">
            <v>21</v>
          </cell>
          <cell r="AU147">
            <v>12</v>
          </cell>
          <cell r="AV147">
            <v>23</v>
          </cell>
          <cell r="AW147">
            <v>24</v>
          </cell>
          <cell r="AX147">
            <v>19</v>
          </cell>
          <cell r="AY147">
            <v>7</v>
          </cell>
          <cell r="AZ147">
            <v>24</v>
          </cell>
          <cell r="BA147">
            <v>26</v>
          </cell>
          <cell r="BB147">
            <v>9</v>
          </cell>
          <cell r="BC147">
            <v>12</v>
          </cell>
          <cell r="BD147">
            <v>14</v>
          </cell>
          <cell r="BE147">
            <v>19</v>
          </cell>
          <cell r="BF147">
            <v>15</v>
          </cell>
          <cell r="BG147">
            <v>19</v>
          </cell>
          <cell r="BH147">
            <v>31</v>
          </cell>
          <cell r="BI147">
            <v>22</v>
          </cell>
          <cell r="BJ147">
            <v>14</v>
          </cell>
          <cell r="BK147">
            <v>19</v>
          </cell>
          <cell r="BL147">
            <v>26</v>
          </cell>
          <cell r="BM147">
            <v>13</v>
          </cell>
          <cell r="BN147">
            <v>14</v>
          </cell>
          <cell r="BO147">
            <v>19</v>
          </cell>
          <cell r="BP147">
            <v>20</v>
          </cell>
          <cell r="BQ147">
            <v>8</v>
          </cell>
          <cell r="BR147">
            <v>26</v>
          </cell>
          <cell r="BS147">
            <v>16</v>
          </cell>
          <cell r="BT147">
            <v>9</v>
          </cell>
          <cell r="BU147">
            <v>13</v>
          </cell>
          <cell r="BV147">
            <v>16</v>
          </cell>
          <cell r="BW147">
            <v>18</v>
          </cell>
          <cell r="BX147">
            <v>22</v>
          </cell>
          <cell r="BY147">
            <v>19</v>
          </cell>
          <cell r="BZ147">
            <v>18</v>
          </cell>
          <cell r="CA147">
            <v>17</v>
          </cell>
          <cell r="CB147">
            <v>17</v>
          </cell>
          <cell r="CC147">
            <v>14</v>
          </cell>
          <cell r="CD147">
            <v>11</v>
          </cell>
          <cell r="CE147">
            <v>19</v>
          </cell>
          <cell r="CF147">
            <v>11</v>
          </cell>
          <cell r="CG147">
            <v>28</v>
          </cell>
          <cell r="CH147">
            <v>15</v>
          </cell>
          <cell r="CI147">
            <v>10</v>
          </cell>
          <cell r="CJ147">
            <v>24</v>
          </cell>
          <cell r="CK147">
            <v>24</v>
          </cell>
          <cell r="CL147">
            <v>24</v>
          </cell>
          <cell r="CM147">
            <v>22</v>
          </cell>
          <cell r="CN147">
            <v>29</v>
          </cell>
        </row>
        <row r="148">
          <cell r="C148" t="str">
            <v>Nassau</v>
          </cell>
          <cell r="D148">
            <v>32</v>
          </cell>
          <cell r="E148">
            <v>17</v>
          </cell>
          <cell r="F148">
            <v>13</v>
          </cell>
          <cell r="G148">
            <v>9</v>
          </cell>
          <cell r="H148">
            <v>16</v>
          </cell>
          <cell r="I148">
            <v>10</v>
          </cell>
          <cell r="J148">
            <v>11</v>
          </cell>
          <cell r="K148">
            <v>11</v>
          </cell>
          <cell r="L148">
            <v>19</v>
          </cell>
          <cell r="M148">
            <v>23</v>
          </cell>
          <cell r="N148">
            <v>15</v>
          </cell>
          <cell r="O148">
            <v>12</v>
          </cell>
          <cell r="P148">
            <v>13</v>
          </cell>
          <cell r="Q148">
            <v>23</v>
          </cell>
          <cell r="R148">
            <v>19</v>
          </cell>
          <cell r="S148">
            <v>19</v>
          </cell>
          <cell r="T148">
            <v>21</v>
          </cell>
          <cell r="U148">
            <v>7</v>
          </cell>
          <cell r="V148">
            <v>8</v>
          </cell>
          <cell r="W148">
            <v>27</v>
          </cell>
          <cell r="X148">
            <v>14</v>
          </cell>
          <cell r="Y148">
            <v>15</v>
          </cell>
          <cell r="Z148">
            <v>27</v>
          </cell>
          <cell r="AA148">
            <v>24</v>
          </cell>
          <cell r="AB148">
            <v>21</v>
          </cell>
          <cell r="AC148">
            <v>19</v>
          </cell>
          <cell r="AD148">
            <v>22</v>
          </cell>
          <cell r="AE148">
            <v>23</v>
          </cell>
          <cell r="AF148">
            <v>26</v>
          </cell>
          <cell r="AG148">
            <v>20</v>
          </cell>
          <cell r="AH148">
            <v>27</v>
          </cell>
          <cell r="AI148">
            <v>17</v>
          </cell>
          <cell r="AJ148">
            <v>15</v>
          </cell>
          <cell r="AK148">
            <v>20</v>
          </cell>
          <cell r="AL148">
            <v>11</v>
          </cell>
          <cell r="AM148">
            <v>26</v>
          </cell>
          <cell r="AN148">
            <v>17</v>
          </cell>
          <cell r="AO148">
            <v>27</v>
          </cell>
          <cell r="AP148">
            <v>9</v>
          </cell>
          <cell r="AQ148">
            <v>11</v>
          </cell>
          <cell r="AR148">
            <v>26</v>
          </cell>
          <cell r="AS148">
            <v>12</v>
          </cell>
          <cell r="AT148">
            <v>29</v>
          </cell>
          <cell r="AU148">
            <v>22</v>
          </cell>
          <cell r="AV148">
            <v>12</v>
          </cell>
          <cell r="AW148">
            <v>14</v>
          </cell>
          <cell r="AX148">
            <v>28</v>
          </cell>
          <cell r="AY148">
            <v>21</v>
          </cell>
          <cell r="AZ148">
            <v>24</v>
          </cell>
          <cell r="BA148">
            <v>28</v>
          </cell>
          <cell r="BB148">
            <v>19</v>
          </cell>
          <cell r="BC148">
            <v>10</v>
          </cell>
          <cell r="BD148">
            <v>25</v>
          </cell>
          <cell r="BE148">
            <v>22</v>
          </cell>
          <cell r="BF148">
            <v>37</v>
          </cell>
          <cell r="BG148">
            <v>20</v>
          </cell>
          <cell r="BH148">
            <v>23</v>
          </cell>
          <cell r="BI148">
            <v>20</v>
          </cell>
          <cell r="BJ148">
            <v>13</v>
          </cell>
          <cell r="BK148">
            <v>17</v>
          </cell>
          <cell r="BL148">
            <v>15</v>
          </cell>
          <cell r="BM148">
            <v>23</v>
          </cell>
          <cell r="BN148">
            <v>16</v>
          </cell>
          <cell r="BO148">
            <v>18</v>
          </cell>
          <cell r="BP148">
            <v>17</v>
          </cell>
          <cell r="BQ148">
            <v>20</v>
          </cell>
          <cell r="BR148">
            <v>22</v>
          </cell>
          <cell r="BS148">
            <v>19</v>
          </cell>
          <cell r="BT148">
            <v>25</v>
          </cell>
          <cell r="BU148">
            <v>32</v>
          </cell>
          <cell r="BV148">
            <v>38</v>
          </cell>
          <cell r="BW148">
            <v>45</v>
          </cell>
          <cell r="BX148">
            <v>40</v>
          </cell>
          <cell r="BY148">
            <v>13</v>
          </cell>
          <cell r="BZ148">
            <v>41</v>
          </cell>
          <cell r="CA148">
            <v>19</v>
          </cell>
          <cell r="CB148">
            <v>28</v>
          </cell>
          <cell r="CC148">
            <v>26</v>
          </cell>
          <cell r="CD148">
            <v>23</v>
          </cell>
          <cell r="CE148">
            <v>19</v>
          </cell>
          <cell r="CF148">
            <v>20</v>
          </cell>
          <cell r="CG148">
            <v>15</v>
          </cell>
          <cell r="CH148">
            <v>21</v>
          </cell>
          <cell r="CI148">
            <v>21</v>
          </cell>
          <cell r="CJ148">
            <v>32</v>
          </cell>
          <cell r="CK148">
            <v>27</v>
          </cell>
          <cell r="CL148">
            <v>15</v>
          </cell>
          <cell r="CM148">
            <v>29</v>
          </cell>
          <cell r="CN148">
            <v>28</v>
          </cell>
        </row>
        <row r="149">
          <cell r="C149" t="str">
            <v>Okaloosa</v>
          </cell>
          <cell r="D149">
            <v>124</v>
          </cell>
          <cell r="E149">
            <v>91</v>
          </cell>
          <cell r="F149">
            <v>96</v>
          </cell>
          <cell r="G149">
            <v>54</v>
          </cell>
          <cell r="H149">
            <v>109</v>
          </cell>
          <cell r="I149">
            <v>69</v>
          </cell>
          <cell r="J149">
            <v>108</v>
          </cell>
          <cell r="K149">
            <v>70</v>
          </cell>
          <cell r="L149">
            <v>93</v>
          </cell>
          <cell r="M149">
            <v>75</v>
          </cell>
          <cell r="N149">
            <v>97</v>
          </cell>
          <cell r="O149">
            <v>60</v>
          </cell>
          <cell r="P149">
            <v>94</v>
          </cell>
          <cell r="Q149">
            <v>80</v>
          </cell>
          <cell r="R149">
            <v>72</v>
          </cell>
          <cell r="S149">
            <v>73</v>
          </cell>
          <cell r="T149">
            <v>53</v>
          </cell>
          <cell r="U149">
            <v>62</v>
          </cell>
          <cell r="V149">
            <v>82</v>
          </cell>
          <cell r="W149">
            <v>65</v>
          </cell>
          <cell r="X149">
            <v>91</v>
          </cell>
          <cell r="Y149">
            <v>73</v>
          </cell>
          <cell r="Z149">
            <v>64</v>
          </cell>
          <cell r="AA149">
            <v>94</v>
          </cell>
          <cell r="AB149">
            <v>96</v>
          </cell>
          <cell r="AC149">
            <v>92</v>
          </cell>
          <cell r="AD149">
            <v>89</v>
          </cell>
          <cell r="AE149">
            <v>72</v>
          </cell>
          <cell r="AF149">
            <v>76</v>
          </cell>
          <cell r="AG149">
            <v>74</v>
          </cell>
          <cell r="AH149">
            <v>81</v>
          </cell>
          <cell r="AI149">
            <v>124</v>
          </cell>
          <cell r="AJ149">
            <v>73</v>
          </cell>
          <cell r="AK149">
            <v>72</v>
          </cell>
          <cell r="AL149">
            <v>72</v>
          </cell>
          <cell r="AM149">
            <v>57</v>
          </cell>
          <cell r="AN149">
            <v>68</v>
          </cell>
          <cell r="AO149">
            <v>58</v>
          </cell>
          <cell r="AP149">
            <v>50</v>
          </cell>
          <cell r="AQ149">
            <v>66</v>
          </cell>
          <cell r="AR149">
            <v>86</v>
          </cell>
          <cell r="AS149">
            <v>80</v>
          </cell>
          <cell r="AT149">
            <v>110</v>
          </cell>
          <cell r="AU149">
            <v>80</v>
          </cell>
          <cell r="AV149">
            <v>95</v>
          </cell>
          <cell r="AW149">
            <v>121</v>
          </cell>
          <cell r="AX149">
            <v>74</v>
          </cell>
          <cell r="AY149">
            <v>62</v>
          </cell>
          <cell r="AZ149">
            <v>93</v>
          </cell>
          <cell r="BA149">
            <v>57</v>
          </cell>
          <cell r="BB149">
            <v>65</v>
          </cell>
          <cell r="BC149">
            <v>46</v>
          </cell>
          <cell r="BD149">
            <v>55</v>
          </cell>
          <cell r="BE149">
            <v>74</v>
          </cell>
          <cell r="BF149">
            <v>73</v>
          </cell>
          <cell r="BG149">
            <v>79</v>
          </cell>
          <cell r="BH149">
            <v>88</v>
          </cell>
          <cell r="BI149">
            <v>45</v>
          </cell>
          <cell r="BJ149">
            <v>60</v>
          </cell>
          <cell r="BK149">
            <v>67</v>
          </cell>
          <cell r="BL149">
            <v>101</v>
          </cell>
          <cell r="BM149">
            <v>76</v>
          </cell>
          <cell r="BN149">
            <v>57</v>
          </cell>
          <cell r="BO149">
            <v>74</v>
          </cell>
          <cell r="BP149">
            <v>86</v>
          </cell>
          <cell r="BQ149">
            <v>69</v>
          </cell>
          <cell r="BR149">
            <v>84</v>
          </cell>
          <cell r="BS149">
            <v>51</v>
          </cell>
          <cell r="BT149">
            <v>82</v>
          </cell>
          <cell r="BU149">
            <v>80</v>
          </cell>
          <cell r="BV149">
            <v>90</v>
          </cell>
          <cell r="BW149">
            <v>87</v>
          </cell>
          <cell r="BX149">
            <v>89</v>
          </cell>
          <cell r="BY149">
            <v>49</v>
          </cell>
          <cell r="BZ149">
            <v>61</v>
          </cell>
          <cell r="CA149">
            <v>57</v>
          </cell>
          <cell r="CB149">
            <v>68</v>
          </cell>
          <cell r="CC149">
            <v>64</v>
          </cell>
          <cell r="CD149">
            <v>51</v>
          </cell>
          <cell r="CE149">
            <v>70</v>
          </cell>
          <cell r="CF149">
            <v>100</v>
          </cell>
          <cell r="CG149">
            <v>91</v>
          </cell>
          <cell r="CH149">
            <v>44</v>
          </cell>
          <cell r="CI149">
            <v>68</v>
          </cell>
          <cell r="CJ149">
            <v>61</v>
          </cell>
          <cell r="CK149">
            <v>90</v>
          </cell>
          <cell r="CL149">
            <v>81</v>
          </cell>
          <cell r="CM149">
            <v>51</v>
          </cell>
          <cell r="CN149">
            <v>61</v>
          </cell>
        </row>
        <row r="150">
          <cell r="C150" t="str">
            <v>Okeechobee</v>
          </cell>
          <cell r="D150">
            <v>27</v>
          </cell>
          <cell r="E150">
            <v>21</v>
          </cell>
          <cell r="F150">
            <v>24</v>
          </cell>
          <cell r="G150">
            <v>22</v>
          </cell>
          <cell r="H150">
            <v>12</v>
          </cell>
          <cell r="I150">
            <v>29</v>
          </cell>
          <cell r="J150">
            <v>15</v>
          </cell>
          <cell r="K150">
            <v>29</v>
          </cell>
          <cell r="L150">
            <v>15</v>
          </cell>
          <cell r="M150">
            <v>15</v>
          </cell>
          <cell r="N150">
            <v>12</v>
          </cell>
          <cell r="O150">
            <v>11</v>
          </cell>
          <cell r="P150">
            <v>18</v>
          </cell>
          <cell r="Q150">
            <v>5</v>
          </cell>
          <cell r="R150">
            <v>13</v>
          </cell>
          <cell r="S150">
            <v>12</v>
          </cell>
          <cell r="T150">
            <v>29</v>
          </cell>
          <cell r="U150">
            <v>15</v>
          </cell>
          <cell r="V150">
            <v>11</v>
          </cell>
          <cell r="W150">
            <v>12</v>
          </cell>
          <cell r="X150">
            <v>13</v>
          </cell>
          <cell r="Y150">
            <v>25</v>
          </cell>
          <cell r="Z150">
            <v>1</v>
          </cell>
          <cell r="AA150">
            <v>9</v>
          </cell>
          <cell r="AB150">
            <v>20</v>
          </cell>
          <cell r="AC150">
            <v>16</v>
          </cell>
          <cell r="AD150">
            <v>27</v>
          </cell>
          <cell r="AE150">
            <v>7</v>
          </cell>
          <cell r="AF150">
            <v>11</v>
          </cell>
          <cell r="AG150">
            <v>13</v>
          </cell>
          <cell r="AH150">
            <v>14</v>
          </cell>
          <cell r="AI150">
            <v>21</v>
          </cell>
          <cell r="AJ150">
            <v>27</v>
          </cell>
          <cell r="AK150">
            <v>12</v>
          </cell>
          <cell r="AL150">
            <v>5</v>
          </cell>
          <cell r="AM150">
            <v>19</v>
          </cell>
          <cell r="AN150">
            <v>20</v>
          </cell>
          <cell r="AO150">
            <v>21</v>
          </cell>
          <cell r="AP150">
            <v>13</v>
          </cell>
          <cell r="AQ150">
            <v>19</v>
          </cell>
          <cell r="AR150">
            <v>15</v>
          </cell>
          <cell r="AS150">
            <v>17</v>
          </cell>
          <cell r="AT150">
            <v>13</v>
          </cell>
          <cell r="AU150">
            <v>39</v>
          </cell>
          <cell r="AV150">
            <v>41</v>
          </cell>
          <cell r="AW150">
            <v>16</v>
          </cell>
          <cell r="AX150">
            <v>33</v>
          </cell>
          <cell r="AY150">
            <v>30</v>
          </cell>
          <cell r="AZ150">
            <v>17</v>
          </cell>
          <cell r="BA150">
            <v>17</v>
          </cell>
          <cell r="BB150">
            <v>32</v>
          </cell>
          <cell r="BC150">
            <v>28</v>
          </cell>
          <cell r="BD150">
            <v>31</v>
          </cell>
          <cell r="BE150">
            <v>27</v>
          </cell>
          <cell r="BF150">
            <v>36</v>
          </cell>
          <cell r="BG150">
            <v>33</v>
          </cell>
          <cell r="BH150">
            <v>19</v>
          </cell>
          <cell r="BI150">
            <v>30</v>
          </cell>
          <cell r="BJ150">
            <v>31</v>
          </cell>
          <cell r="BK150">
            <v>17</v>
          </cell>
          <cell r="BL150">
            <v>26</v>
          </cell>
          <cell r="BM150">
            <v>15</v>
          </cell>
          <cell r="BN150">
            <v>28</v>
          </cell>
          <cell r="BO150">
            <v>32</v>
          </cell>
          <cell r="BP150">
            <v>37</v>
          </cell>
          <cell r="BQ150">
            <v>33</v>
          </cell>
          <cell r="BR150">
            <v>25</v>
          </cell>
          <cell r="BS150">
            <v>30</v>
          </cell>
          <cell r="BT150">
            <v>41</v>
          </cell>
          <cell r="BU150">
            <v>39</v>
          </cell>
          <cell r="BV150">
            <v>7</v>
          </cell>
          <cell r="BW150">
            <v>15</v>
          </cell>
          <cell r="BX150">
            <v>32</v>
          </cell>
          <cell r="BY150">
            <v>38</v>
          </cell>
          <cell r="BZ150">
            <v>21</v>
          </cell>
          <cell r="CA150">
            <v>19</v>
          </cell>
          <cell r="CB150">
            <v>17</v>
          </cell>
          <cell r="CC150">
            <v>5</v>
          </cell>
          <cell r="CD150">
            <v>20</v>
          </cell>
          <cell r="CE150">
            <v>18</v>
          </cell>
          <cell r="CF150">
            <v>10</v>
          </cell>
          <cell r="CG150">
            <v>15</v>
          </cell>
          <cell r="CH150">
            <v>23</v>
          </cell>
          <cell r="CI150">
            <v>23</v>
          </cell>
          <cell r="CJ150">
            <v>17</v>
          </cell>
          <cell r="CK150">
            <v>23</v>
          </cell>
          <cell r="CL150">
            <v>22</v>
          </cell>
          <cell r="CM150">
            <v>13</v>
          </cell>
          <cell r="CN150">
            <v>17</v>
          </cell>
        </row>
        <row r="151">
          <cell r="C151" t="str">
            <v>Orange</v>
          </cell>
          <cell r="D151">
            <v>266</v>
          </cell>
          <cell r="E151">
            <v>283</v>
          </cell>
          <cell r="F151">
            <v>243</v>
          </cell>
          <cell r="G151">
            <v>206</v>
          </cell>
          <cell r="H151">
            <v>267</v>
          </cell>
          <cell r="I151">
            <v>218</v>
          </cell>
          <cell r="J151">
            <v>238</v>
          </cell>
          <cell r="K151">
            <v>256</v>
          </cell>
          <cell r="L151">
            <v>247</v>
          </cell>
          <cell r="M151">
            <v>229</v>
          </cell>
          <cell r="N151">
            <v>212</v>
          </cell>
          <cell r="O151">
            <v>237</v>
          </cell>
          <cell r="P151">
            <v>254</v>
          </cell>
          <cell r="Q151">
            <v>266</v>
          </cell>
          <cell r="R151">
            <v>216</v>
          </cell>
          <cell r="S151">
            <v>254</v>
          </cell>
          <cell r="T151">
            <v>270</v>
          </cell>
          <cell r="U151">
            <v>283</v>
          </cell>
          <cell r="V151">
            <v>305</v>
          </cell>
          <cell r="W151">
            <v>348</v>
          </cell>
          <cell r="X151">
            <v>278</v>
          </cell>
          <cell r="Y151">
            <v>225</v>
          </cell>
          <cell r="Z151">
            <v>291</v>
          </cell>
          <cell r="AA151">
            <v>232</v>
          </cell>
          <cell r="AB151">
            <v>295</v>
          </cell>
          <cell r="AC151">
            <v>241</v>
          </cell>
          <cell r="AD151">
            <v>218</v>
          </cell>
          <cell r="AE151">
            <v>256</v>
          </cell>
          <cell r="AF151">
            <v>282</v>
          </cell>
          <cell r="AG151">
            <v>310</v>
          </cell>
          <cell r="AH151">
            <v>313</v>
          </cell>
          <cell r="AI151">
            <v>298</v>
          </cell>
          <cell r="AJ151">
            <v>255</v>
          </cell>
          <cell r="AK151">
            <v>266</v>
          </cell>
          <cell r="AL151">
            <v>298</v>
          </cell>
          <cell r="AM151">
            <v>315</v>
          </cell>
          <cell r="AN151">
            <v>265</v>
          </cell>
          <cell r="AO151">
            <v>309</v>
          </cell>
          <cell r="AP151">
            <v>339</v>
          </cell>
          <cell r="AQ151">
            <v>286</v>
          </cell>
          <cell r="AR151">
            <v>323</v>
          </cell>
          <cell r="AS151">
            <v>305</v>
          </cell>
          <cell r="AT151">
            <v>348</v>
          </cell>
          <cell r="AU151">
            <v>427</v>
          </cell>
          <cell r="AV151">
            <v>382</v>
          </cell>
          <cell r="AW151">
            <v>321</v>
          </cell>
          <cell r="AX151">
            <v>332</v>
          </cell>
          <cell r="AY151">
            <v>334</v>
          </cell>
          <cell r="AZ151">
            <v>343</v>
          </cell>
          <cell r="BA151">
            <v>325</v>
          </cell>
          <cell r="BB151">
            <v>335</v>
          </cell>
          <cell r="BC151">
            <v>239</v>
          </cell>
          <cell r="BD151">
            <v>299</v>
          </cell>
          <cell r="BE151">
            <v>306</v>
          </cell>
          <cell r="BF151">
            <v>383</v>
          </cell>
          <cell r="BG151">
            <v>378</v>
          </cell>
          <cell r="BH151">
            <v>343</v>
          </cell>
          <cell r="BI151">
            <v>331</v>
          </cell>
          <cell r="BJ151">
            <v>339</v>
          </cell>
          <cell r="BK151">
            <v>325</v>
          </cell>
          <cell r="BL151">
            <v>277</v>
          </cell>
          <cell r="BM151">
            <v>308</v>
          </cell>
          <cell r="BN151">
            <v>345</v>
          </cell>
          <cell r="BO151">
            <v>303</v>
          </cell>
          <cell r="BP151">
            <v>256</v>
          </cell>
          <cell r="BQ151">
            <v>303</v>
          </cell>
          <cell r="BR151">
            <v>327</v>
          </cell>
          <cell r="BS151">
            <v>312</v>
          </cell>
          <cell r="BT151">
            <v>337</v>
          </cell>
          <cell r="BU151">
            <v>263</v>
          </cell>
          <cell r="BV151">
            <v>297</v>
          </cell>
          <cell r="BW151">
            <v>276</v>
          </cell>
          <cell r="BX151">
            <v>315</v>
          </cell>
          <cell r="BY151">
            <v>350</v>
          </cell>
          <cell r="BZ151">
            <v>318</v>
          </cell>
          <cell r="CA151">
            <v>337</v>
          </cell>
          <cell r="CB151">
            <v>329</v>
          </cell>
          <cell r="CC151">
            <v>253</v>
          </cell>
          <cell r="CD151">
            <v>245</v>
          </cell>
          <cell r="CE151">
            <v>306</v>
          </cell>
          <cell r="CF151">
            <v>287</v>
          </cell>
          <cell r="CG151">
            <v>245</v>
          </cell>
          <cell r="CH151">
            <v>289</v>
          </cell>
          <cell r="CI151">
            <v>268</v>
          </cell>
          <cell r="CJ151">
            <v>230</v>
          </cell>
          <cell r="CK151">
            <v>276</v>
          </cell>
          <cell r="CL151">
            <v>165</v>
          </cell>
          <cell r="CM151">
            <v>206</v>
          </cell>
          <cell r="CN151">
            <v>199</v>
          </cell>
        </row>
        <row r="152">
          <cell r="C152" t="str">
            <v>Osceola</v>
          </cell>
          <cell r="D152">
            <v>118</v>
          </cell>
          <cell r="E152">
            <v>143</v>
          </cell>
          <cell r="F152">
            <v>84</v>
          </cell>
          <cell r="G152">
            <v>109</v>
          </cell>
          <cell r="H152">
            <v>128</v>
          </cell>
          <cell r="I152">
            <v>115</v>
          </cell>
          <cell r="J152">
            <v>111</v>
          </cell>
          <cell r="K152">
            <v>100</v>
          </cell>
          <cell r="L152">
            <v>76</v>
          </cell>
          <cell r="M152">
            <v>84</v>
          </cell>
          <cell r="N152">
            <v>110</v>
          </cell>
          <cell r="O152">
            <v>94</v>
          </cell>
          <cell r="P152">
            <v>71</v>
          </cell>
          <cell r="Q152">
            <v>102</v>
          </cell>
          <cell r="R152">
            <v>96</v>
          </cell>
          <cell r="S152">
            <v>98</v>
          </cell>
          <cell r="T152">
            <v>95</v>
          </cell>
          <cell r="U152">
            <v>100</v>
          </cell>
          <cell r="V152">
            <v>121</v>
          </cell>
          <cell r="W152">
            <v>114</v>
          </cell>
          <cell r="X152">
            <v>100</v>
          </cell>
          <cell r="Y152">
            <v>83</v>
          </cell>
          <cell r="Z152">
            <v>139</v>
          </cell>
          <cell r="AA152">
            <v>114</v>
          </cell>
          <cell r="AB152">
            <v>105</v>
          </cell>
          <cell r="AC152">
            <v>76</v>
          </cell>
          <cell r="AD152">
            <v>92</v>
          </cell>
          <cell r="AE152">
            <v>104</v>
          </cell>
          <cell r="AF152">
            <v>100</v>
          </cell>
          <cell r="AG152">
            <v>97</v>
          </cell>
          <cell r="AH152">
            <v>96</v>
          </cell>
          <cell r="AI152">
            <v>96</v>
          </cell>
          <cell r="AJ152">
            <v>92</v>
          </cell>
          <cell r="AK152">
            <v>79</v>
          </cell>
          <cell r="AL152">
            <v>89</v>
          </cell>
          <cell r="AM152">
            <v>85</v>
          </cell>
          <cell r="AN152">
            <v>74</v>
          </cell>
          <cell r="AO152">
            <v>92</v>
          </cell>
          <cell r="AP152">
            <v>105</v>
          </cell>
          <cell r="AQ152">
            <v>89</v>
          </cell>
          <cell r="AR152">
            <v>124</v>
          </cell>
          <cell r="AS152">
            <v>92</v>
          </cell>
          <cell r="AT152">
            <v>98</v>
          </cell>
          <cell r="AU152">
            <v>128</v>
          </cell>
          <cell r="AV152">
            <v>156</v>
          </cell>
          <cell r="AW152">
            <v>115</v>
          </cell>
          <cell r="AX152">
            <v>97</v>
          </cell>
          <cell r="AY152">
            <v>114</v>
          </cell>
          <cell r="AZ152">
            <v>97</v>
          </cell>
          <cell r="BA152">
            <v>95</v>
          </cell>
          <cell r="BB152">
            <v>86</v>
          </cell>
          <cell r="BC152">
            <v>75</v>
          </cell>
          <cell r="BD152">
            <v>100</v>
          </cell>
          <cell r="BE152">
            <v>90</v>
          </cell>
          <cell r="BF152">
            <v>129</v>
          </cell>
          <cell r="BG152">
            <v>126</v>
          </cell>
          <cell r="BH152">
            <v>135</v>
          </cell>
          <cell r="BI152">
            <v>100</v>
          </cell>
          <cell r="BJ152">
            <v>94</v>
          </cell>
          <cell r="BK152">
            <v>115</v>
          </cell>
          <cell r="BL152">
            <v>142</v>
          </cell>
          <cell r="BM152">
            <v>87</v>
          </cell>
          <cell r="BN152">
            <v>64</v>
          </cell>
          <cell r="BO152">
            <v>60</v>
          </cell>
          <cell r="BP152">
            <v>96</v>
          </cell>
          <cell r="BQ152">
            <v>93</v>
          </cell>
          <cell r="BR152">
            <v>114</v>
          </cell>
          <cell r="BS152">
            <v>108</v>
          </cell>
          <cell r="BT152">
            <v>66</v>
          </cell>
          <cell r="BU152">
            <v>107</v>
          </cell>
          <cell r="BV152">
            <v>100</v>
          </cell>
          <cell r="BW152">
            <v>79</v>
          </cell>
          <cell r="BX152">
            <v>76</v>
          </cell>
          <cell r="BY152">
            <v>60</v>
          </cell>
          <cell r="BZ152">
            <v>60</v>
          </cell>
          <cell r="CA152">
            <v>74</v>
          </cell>
          <cell r="CB152">
            <v>55</v>
          </cell>
          <cell r="CC152">
            <v>80</v>
          </cell>
          <cell r="CD152">
            <v>51</v>
          </cell>
          <cell r="CE152">
            <v>77</v>
          </cell>
          <cell r="CF152">
            <v>72</v>
          </cell>
          <cell r="CG152">
            <v>55</v>
          </cell>
          <cell r="CH152">
            <v>69</v>
          </cell>
          <cell r="CI152">
            <v>56</v>
          </cell>
          <cell r="CJ152">
            <v>40</v>
          </cell>
          <cell r="CK152">
            <v>53</v>
          </cell>
          <cell r="CL152">
            <v>72</v>
          </cell>
          <cell r="CM152">
            <v>54</v>
          </cell>
          <cell r="CN152">
            <v>43</v>
          </cell>
        </row>
        <row r="153">
          <cell r="C153" t="str">
            <v>Palm Beach</v>
          </cell>
          <cell r="D153">
            <v>245</v>
          </cell>
          <cell r="E153">
            <v>278</v>
          </cell>
          <cell r="F153">
            <v>230</v>
          </cell>
          <cell r="G153">
            <v>242</v>
          </cell>
          <cell r="H153">
            <v>242</v>
          </cell>
          <cell r="I153">
            <v>215</v>
          </cell>
          <cell r="J153">
            <v>254</v>
          </cell>
          <cell r="K153">
            <v>237</v>
          </cell>
          <cell r="L153">
            <v>253</v>
          </cell>
          <cell r="M153">
            <v>213</v>
          </cell>
          <cell r="N153">
            <v>180</v>
          </cell>
          <cell r="O153">
            <v>195</v>
          </cell>
          <cell r="P153">
            <v>264</v>
          </cell>
          <cell r="Q153">
            <v>265</v>
          </cell>
          <cell r="R153">
            <v>197</v>
          </cell>
          <cell r="S153">
            <v>218</v>
          </cell>
          <cell r="T153">
            <v>220</v>
          </cell>
          <cell r="U153">
            <v>212</v>
          </cell>
          <cell r="V153">
            <v>243</v>
          </cell>
          <cell r="W153">
            <v>249</v>
          </cell>
          <cell r="X153">
            <v>268</v>
          </cell>
          <cell r="Y153">
            <v>232</v>
          </cell>
          <cell r="Z153">
            <v>243</v>
          </cell>
          <cell r="AA153">
            <v>241</v>
          </cell>
          <cell r="AB153">
            <v>186</v>
          </cell>
          <cell r="AC153">
            <v>206</v>
          </cell>
          <cell r="AD153">
            <v>201</v>
          </cell>
          <cell r="AE153">
            <v>194</v>
          </cell>
          <cell r="AF153">
            <v>207</v>
          </cell>
          <cell r="AG153">
            <v>251</v>
          </cell>
          <cell r="AH153">
            <v>257</v>
          </cell>
          <cell r="AI153">
            <v>249</v>
          </cell>
          <cell r="AJ153">
            <v>200</v>
          </cell>
          <cell r="AK153">
            <v>255</v>
          </cell>
          <cell r="AL153">
            <v>257</v>
          </cell>
          <cell r="AM153">
            <v>237</v>
          </cell>
          <cell r="AN153">
            <v>214</v>
          </cell>
          <cell r="AO153">
            <v>218</v>
          </cell>
          <cell r="AP153">
            <v>288</v>
          </cell>
          <cell r="AQ153">
            <v>345</v>
          </cell>
          <cell r="AR153">
            <v>252</v>
          </cell>
          <cell r="AS153">
            <v>208</v>
          </cell>
          <cell r="AT153">
            <v>259</v>
          </cell>
          <cell r="AU153">
            <v>288</v>
          </cell>
          <cell r="AV153">
            <v>242</v>
          </cell>
          <cell r="AW153">
            <v>215</v>
          </cell>
          <cell r="AX153">
            <v>221</v>
          </cell>
          <cell r="AY153">
            <v>200</v>
          </cell>
          <cell r="AZ153">
            <v>238</v>
          </cell>
          <cell r="BA153">
            <v>266</v>
          </cell>
          <cell r="BB153">
            <v>250</v>
          </cell>
          <cell r="BC153">
            <v>213</v>
          </cell>
          <cell r="BD153">
            <v>256</v>
          </cell>
          <cell r="BE153">
            <v>220</v>
          </cell>
          <cell r="BF153">
            <v>265</v>
          </cell>
          <cell r="BG153">
            <v>285</v>
          </cell>
          <cell r="BH153">
            <v>206</v>
          </cell>
          <cell r="BI153">
            <v>205</v>
          </cell>
          <cell r="BJ153">
            <v>207</v>
          </cell>
          <cell r="BK153">
            <v>235</v>
          </cell>
          <cell r="BL153">
            <v>260</v>
          </cell>
          <cell r="BM153">
            <v>235</v>
          </cell>
          <cell r="BN153">
            <v>218</v>
          </cell>
          <cell r="BO153">
            <v>222</v>
          </cell>
          <cell r="BP153">
            <v>234</v>
          </cell>
          <cell r="BQ153">
            <v>291</v>
          </cell>
          <cell r="BR153">
            <v>255</v>
          </cell>
          <cell r="BS153">
            <v>261</v>
          </cell>
          <cell r="BT153">
            <v>262</v>
          </cell>
          <cell r="BU153">
            <v>241</v>
          </cell>
          <cell r="BV153">
            <v>230</v>
          </cell>
          <cell r="BW153">
            <v>247</v>
          </cell>
          <cell r="BX153">
            <v>200</v>
          </cell>
          <cell r="BY153">
            <v>202</v>
          </cell>
          <cell r="BZ153">
            <v>210</v>
          </cell>
          <cell r="CA153">
            <v>260</v>
          </cell>
          <cell r="CB153">
            <v>262</v>
          </cell>
          <cell r="CC153">
            <v>275</v>
          </cell>
          <cell r="CD153">
            <v>243</v>
          </cell>
          <cell r="CE153">
            <v>260</v>
          </cell>
          <cell r="CF153">
            <v>279</v>
          </cell>
          <cell r="CG153">
            <v>232</v>
          </cell>
          <cell r="CH153">
            <v>257</v>
          </cell>
          <cell r="CI153">
            <v>391</v>
          </cell>
          <cell r="CJ153">
            <v>325</v>
          </cell>
          <cell r="CK153">
            <v>327</v>
          </cell>
          <cell r="CL153">
            <v>323</v>
          </cell>
          <cell r="CM153">
            <v>276</v>
          </cell>
          <cell r="CN153">
            <v>307</v>
          </cell>
        </row>
        <row r="154">
          <cell r="C154" t="str">
            <v>Pasco</v>
          </cell>
          <cell r="D154">
            <v>71</v>
          </cell>
          <cell r="E154">
            <v>93</v>
          </cell>
          <cell r="F154">
            <v>79</v>
          </cell>
          <cell r="G154">
            <v>98</v>
          </cell>
          <cell r="H154">
            <v>70</v>
          </cell>
          <cell r="I154">
            <v>63</v>
          </cell>
          <cell r="J154">
            <v>64</v>
          </cell>
          <cell r="K154">
            <v>50</v>
          </cell>
          <cell r="L154">
            <v>74</v>
          </cell>
          <cell r="M154">
            <v>67</v>
          </cell>
          <cell r="N154">
            <v>80</v>
          </cell>
          <cell r="O154">
            <v>57</v>
          </cell>
          <cell r="P154">
            <v>63</v>
          </cell>
          <cell r="Q154">
            <v>76</v>
          </cell>
          <cell r="R154">
            <v>71</v>
          </cell>
          <cell r="S154">
            <v>71</v>
          </cell>
          <cell r="T154">
            <v>75</v>
          </cell>
          <cell r="U154">
            <v>79</v>
          </cell>
          <cell r="V154">
            <v>100</v>
          </cell>
          <cell r="W154">
            <v>98</v>
          </cell>
          <cell r="X154">
            <v>70</v>
          </cell>
          <cell r="Y154">
            <v>60</v>
          </cell>
          <cell r="Z154">
            <v>88</v>
          </cell>
          <cell r="AA154">
            <v>72</v>
          </cell>
          <cell r="AB154">
            <v>73</v>
          </cell>
          <cell r="AC154">
            <v>71</v>
          </cell>
          <cell r="AD154">
            <v>92</v>
          </cell>
          <cell r="AE154">
            <v>64</v>
          </cell>
          <cell r="AF154">
            <v>105</v>
          </cell>
          <cell r="AG154">
            <v>84</v>
          </cell>
          <cell r="AH154">
            <v>108</v>
          </cell>
          <cell r="AI154">
            <v>115</v>
          </cell>
          <cell r="AJ154">
            <v>96</v>
          </cell>
          <cell r="AK154">
            <v>95</v>
          </cell>
          <cell r="AL154">
            <v>106</v>
          </cell>
          <cell r="AM154">
            <v>85</v>
          </cell>
          <cell r="AN154">
            <v>159</v>
          </cell>
          <cell r="AO154">
            <v>129</v>
          </cell>
          <cell r="AP154">
            <v>120</v>
          </cell>
          <cell r="AQ154">
            <v>124</v>
          </cell>
          <cell r="AR154">
            <v>153</v>
          </cell>
          <cell r="AS154">
            <v>137</v>
          </cell>
          <cell r="AT154">
            <v>199</v>
          </cell>
          <cell r="AU154">
            <v>157</v>
          </cell>
          <cell r="AV154">
            <v>147</v>
          </cell>
          <cell r="AW154">
            <v>129</v>
          </cell>
          <cell r="AX154">
            <v>114</v>
          </cell>
          <cell r="AY154">
            <v>134</v>
          </cell>
          <cell r="AZ154">
            <v>119</v>
          </cell>
          <cell r="BA154">
            <v>110</v>
          </cell>
          <cell r="BB154">
            <v>84</v>
          </cell>
          <cell r="BC154">
            <v>119</v>
          </cell>
          <cell r="BD154">
            <v>103</v>
          </cell>
          <cell r="BE154">
            <v>126</v>
          </cell>
          <cell r="BF154">
            <v>127</v>
          </cell>
          <cell r="BG154">
            <v>115</v>
          </cell>
          <cell r="BH154">
            <v>120</v>
          </cell>
          <cell r="BI154">
            <v>120</v>
          </cell>
          <cell r="BJ154">
            <v>116</v>
          </cell>
          <cell r="BK154">
            <v>125</v>
          </cell>
          <cell r="BL154">
            <v>139</v>
          </cell>
          <cell r="BM154">
            <v>128</v>
          </cell>
          <cell r="BN154">
            <v>153</v>
          </cell>
          <cell r="BO154">
            <v>152</v>
          </cell>
          <cell r="BP154">
            <v>144</v>
          </cell>
          <cell r="BQ154">
            <v>115</v>
          </cell>
          <cell r="BR154">
            <v>200</v>
          </cell>
          <cell r="BS154">
            <v>202</v>
          </cell>
          <cell r="BT154">
            <v>203</v>
          </cell>
          <cell r="BU154">
            <v>152</v>
          </cell>
          <cell r="BV154">
            <v>128</v>
          </cell>
          <cell r="BW154">
            <v>153</v>
          </cell>
          <cell r="BX154">
            <v>128</v>
          </cell>
          <cell r="BY154">
            <v>144</v>
          </cell>
          <cell r="BZ154">
            <v>111</v>
          </cell>
          <cell r="CA154">
            <v>130</v>
          </cell>
          <cell r="CB154">
            <v>153</v>
          </cell>
          <cell r="CC154">
            <v>149</v>
          </cell>
          <cell r="CD154">
            <v>124</v>
          </cell>
          <cell r="CE154">
            <v>147</v>
          </cell>
          <cell r="CF154">
            <v>153</v>
          </cell>
          <cell r="CG154">
            <v>128</v>
          </cell>
          <cell r="CH154">
            <v>112</v>
          </cell>
          <cell r="CI154">
            <v>176</v>
          </cell>
          <cell r="CJ154">
            <v>146</v>
          </cell>
          <cell r="CK154">
            <v>161</v>
          </cell>
          <cell r="CL154">
            <v>140</v>
          </cell>
          <cell r="CM154">
            <v>119</v>
          </cell>
          <cell r="CN154">
            <v>153</v>
          </cell>
        </row>
        <row r="155">
          <cell r="C155" t="str">
            <v>Pinellas</v>
          </cell>
          <cell r="D155">
            <v>289</v>
          </cell>
          <cell r="E155">
            <v>261</v>
          </cell>
          <cell r="F155">
            <v>250</v>
          </cell>
          <cell r="G155">
            <v>194</v>
          </cell>
          <cell r="H155">
            <v>287</v>
          </cell>
          <cell r="I155">
            <v>247</v>
          </cell>
          <cell r="J155">
            <v>273</v>
          </cell>
          <cell r="K155">
            <v>318</v>
          </cell>
          <cell r="L155">
            <v>325</v>
          </cell>
          <cell r="M155">
            <v>278</v>
          </cell>
          <cell r="N155">
            <v>292</v>
          </cell>
          <cell r="O155">
            <v>274</v>
          </cell>
          <cell r="P155">
            <v>307</v>
          </cell>
          <cell r="Q155">
            <v>377</v>
          </cell>
          <cell r="R155">
            <v>248</v>
          </cell>
          <cell r="S155">
            <v>230</v>
          </cell>
          <cell r="T155">
            <v>242</v>
          </cell>
          <cell r="U155">
            <v>256</v>
          </cell>
          <cell r="V155">
            <v>298</v>
          </cell>
          <cell r="W155">
            <v>300</v>
          </cell>
          <cell r="X155">
            <v>315</v>
          </cell>
          <cell r="Y155">
            <v>253</v>
          </cell>
          <cell r="Z155">
            <v>275</v>
          </cell>
          <cell r="AA155">
            <v>265</v>
          </cell>
          <cell r="AB155">
            <v>319</v>
          </cell>
          <cell r="AC155">
            <v>310</v>
          </cell>
          <cell r="AD155">
            <v>257</v>
          </cell>
          <cell r="AE155">
            <v>228</v>
          </cell>
          <cell r="AF155">
            <v>239</v>
          </cell>
          <cell r="AG155">
            <v>255</v>
          </cell>
          <cell r="AH155">
            <v>302</v>
          </cell>
          <cell r="AI155">
            <v>282</v>
          </cell>
          <cell r="AJ155">
            <v>248</v>
          </cell>
          <cell r="AK155">
            <v>291</v>
          </cell>
          <cell r="AL155">
            <v>268</v>
          </cell>
          <cell r="AM155">
            <v>262</v>
          </cell>
          <cell r="AN155">
            <v>240</v>
          </cell>
          <cell r="AO155">
            <v>255</v>
          </cell>
          <cell r="AP155">
            <v>280</v>
          </cell>
          <cell r="AQ155">
            <v>253</v>
          </cell>
          <cell r="AR155">
            <v>321</v>
          </cell>
          <cell r="AS155">
            <v>281</v>
          </cell>
          <cell r="AT155">
            <v>340</v>
          </cell>
          <cell r="AU155">
            <v>355</v>
          </cell>
          <cell r="AV155">
            <v>393</v>
          </cell>
          <cell r="AW155">
            <v>306</v>
          </cell>
          <cell r="AX155">
            <v>310</v>
          </cell>
          <cell r="AY155">
            <v>349</v>
          </cell>
          <cell r="AZ155">
            <v>331</v>
          </cell>
          <cell r="BA155">
            <v>355</v>
          </cell>
          <cell r="BB155">
            <v>311</v>
          </cell>
          <cell r="BC155">
            <v>263</v>
          </cell>
          <cell r="BD155">
            <v>297</v>
          </cell>
          <cell r="BE155">
            <v>373</v>
          </cell>
          <cell r="BF155">
            <v>394</v>
          </cell>
          <cell r="BG155">
            <v>327</v>
          </cell>
          <cell r="BH155">
            <v>387</v>
          </cell>
          <cell r="BI155">
            <v>308</v>
          </cell>
          <cell r="BJ155">
            <v>368</v>
          </cell>
          <cell r="BK155">
            <v>394</v>
          </cell>
          <cell r="BL155">
            <v>370</v>
          </cell>
          <cell r="BM155">
            <v>327</v>
          </cell>
          <cell r="BN155">
            <v>312</v>
          </cell>
          <cell r="BO155">
            <v>294</v>
          </cell>
          <cell r="BP155">
            <v>333</v>
          </cell>
          <cell r="BQ155">
            <v>376</v>
          </cell>
          <cell r="BR155">
            <v>327</v>
          </cell>
          <cell r="BS155">
            <v>339</v>
          </cell>
          <cell r="BT155">
            <v>348</v>
          </cell>
          <cell r="BU155">
            <v>332</v>
          </cell>
          <cell r="BV155">
            <v>333</v>
          </cell>
          <cell r="BW155">
            <v>384</v>
          </cell>
          <cell r="BX155">
            <v>314</v>
          </cell>
          <cell r="BY155">
            <v>296</v>
          </cell>
          <cell r="BZ155">
            <v>294</v>
          </cell>
          <cell r="CA155">
            <v>291</v>
          </cell>
          <cell r="CB155">
            <v>344</v>
          </cell>
          <cell r="CC155">
            <v>260</v>
          </cell>
          <cell r="CD155">
            <v>261</v>
          </cell>
          <cell r="CE155">
            <v>309</v>
          </cell>
          <cell r="CF155">
            <v>343</v>
          </cell>
          <cell r="CG155">
            <v>264</v>
          </cell>
          <cell r="CH155">
            <v>234</v>
          </cell>
          <cell r="CI155">
            <v>262</v>
          </cell>
          <cell r="CJ155">
            <v>223</v>
          </cell>
          <cell r="CK155">
            <v>292</v>
          </cell>
          <cell r="CL155">
            <v>239</v>
          </cell>
          <cell r="CM155">
            <v>259</v>
          </cell>
          <cell r="CN155">
            <v>279</v>
          </cell>
        </row>
        <row r="156">
          <cell r="C156" t="str">
            <v>Polk</v>
          </cell>
          <cell r="D156">
            <v>221</v>
          </cell>
          <cell r="E156">
            <v>232</v>
          </cell>
          <cell r="F156">
            <v>216</v>
          </cell>
          <cell r="G156">
            <v>236</v>
          </cell>
          <cell r="H156">
            <v>262</v>
          </cell>
          <cell r="I156">
            <v>202</v>
          </cell>
          <cell r="J156">
            <v>194</v>
          </cell>
          <cell r="K156">
            <v>179</v>
          </cell>
          <cell r="L156">
            <v>216</v>
          </cell>
          <cell r="M156">
            <v>163</v>
          </cell>
          <cell r="N156">
            <v>152</v>
          </cell>
          <cell r="O156">
            <v>142</v>
          </cell>
          <cell r="P156">
            <v>146</v>
          </cell>
          <cell r="Q156">
            <v>147</v>
          </cell>
          <cell r="R156">
            <v>156</v>
          </cell>
          <cell r="S156">
            <v>132</v>
          </cell>
          <cell r="T156">
            <v>173</v>
          </cell>
          <cell r="U156">
            <v>144</v>
          </cell>
          <cell r="V156">
            <v>156</v>
          </cell>
          <cell r="W156">
            <v>161</v>
          </cell>
          <cell r="X156">
            <v>203</v>
          </cell>
          <cell r="Y156">
            <v>153</v>
          </cell>
          <cell r="Z156">
            <v>191</v>
          </cell>
          <cell r="AA156">
            <v>186</v>
          </cell>
          <cell r="AB156">
            <v>174</v>
          </cell>
          <cell r="AC156">
            <v>143</v>
          </cell>
          <cell r="AD156">
            <v>120</v>
          </cell>
          <cell r="AE156">
            <v>148</v>
          </cell>
          <cell r="AF156">
            <v>161</v>
          </cell>
          <cell r="AG156">
            <v>151</v>
          </cell>
          <cell r="AH156">
            <v>196</v>
          </cell>
          <cell r="AI156">
            <v>175</v>
          </cell>
          <cell r="AJ156">
            <v>162</v>
          </cell>
          <cell r="AK156">
            <v>144</v>
          </cell>
          <cell r="AL156">
            <v>143</v>
          </cell>
          <cell r="AM156">
            <v>193</v>
          </cell>
          <cell r="AN156">
            <v>182</v>
          </cell>
          <cell r="AO156">
            <v>151</v>
          </cell>
          <cell r="AP156">
            <v>137</v>
          </cell>
          <cell r="AQ156">
            <v>126</v>
          </cell>
          <cell r="AR156">
            <v>147</v>
          </cell>
          <cell r="AS156">
            <v>121</v>
          </cell>
          <cell r="AT156">
            <v>143</v>
          </cell>
          <cell r="AU156">
            <v>169</v>
          </cell>
          <cell r="AV156">
            <v>183</v>
          </cell>
          <cell r="AW156">
            <v>162</v>
          </cell>
          <cell r="AX156">
            <v>110</v>
          </cell>
          <cell r="AY156">
            <v>189</v>
          </cell>
          <cell r="AZ156">
            <v>138</v>
          </cell>
          <cell r="BA156">
            <v>172</v>
          </cell>
          <cell r="BB156">
            <v>114</v>
          </cell>
          <cell r="BC156">
            <v>128</v>
          </cell>
          <cell r="BD156">
            <v>149</v>
          </cell>
          <cell r="BE156">
            <v>206</v>
          </cell>
          <cell r="BF156">
            <v>191</v>
          </cell>
          <cell r="BG156">
            <v>166</v>
          </cell>
          <cell r="BH156">
            <v>152</v>
          </cell>
          <cell r="BI156">
            <v>137</v>
          </cell>
          <cell r="BJ156">
            <v>138</v>
          </cell>
          <cell r="BK156">
            <v>133</v>
          </cell>
          <cell r="BL156">
            <v>169</v>
          </cell>
          <cell r="BM156">
            <v>142</v>
          </cell>
          <cell r="BN156">
            <v>120</v>
          </cell>
          <cell r="BO156">
            <v>116</v>
          </cell>
          <cell r="BP156">
            <v>176</v>
          </cell>
          <cell r="BQ156">
            <v>166</v>
          </cell>
          <cell r="BR156">
            <v>212</v>
          </cell>
          <cell r="BS156">
            <v>176</v>
          </cell>
          <cell r="BT156">
            <v>192</v>
          </cell>
          <cell r="BU156">
            <v>133</v>
          </cell>
          <cell r="BV156">
            <v>160</v>
          </cell>
          <cell r="BW156">
            <v>167</v>
          </cell>
          <cell r="BX156">
            <v>158</v>
          </cell>
          <cell r="BY156">
            <v>159</v>
          </cell>
          <cell r="BZ156">
            <v>98</v>
          </cell>
          <cell r="CA156">
            <v>115</v>
          </cell>
          <cell r="CB156">
            <v>153</v>
          </cell>
          <cell r="CC156">
            <v>133</v>
          </cell>
          <cell r="CD156">
            <v>135</v>
          </cell>
          <cell r="CE156">
            <v>143</v>
          </cell>
          <cell r="CF156">
            <v>137</v>
          </cell>
          <cell r="CG156">
            <v>122</v>
          </cell>
          <cell r="CH156">
            <v>175</v>
          </cell>
          <cell r="CI156">
            <v>122</v>
          </cell>
          <cell r="CJ156">
            <v>101</v>
          </cell>
          <cell r="CK156">
            <v>122</v>
          </cell>
          <cell r="CL156">
            <v>68</v>
          </cell>
          <cell r="CM156">
            <v>92</v>
          </cell>
          <cell r="CN156">
            <v>116</v>
          </cell>
        </row>
        <row r="157">
          <cell r="C157" t="str">
            <v>Putnam</v>
          </cell>
          <cell r="D157">
            <v>14</v>
          </cell>
          <cell r="E157">
            <v>31</v>
          </cell>
          <cell r="F157">
            <v>24</v>
          </cell>
          <cell r="G157">
            <v>36</v>
          </cell>
          <cell r="H157">
            <v>39</v>
          </cell>
          <cell r="I157">
            <v>18</v>
          </cell>
          <cell r="J157">
            <v>49</v>
          </cell>
          <cell r="K157">
            <v>38</v>
          </cell>
          <cell r="L157">
            <v>15</v>
          </cell>
          <cell r="M157">
            <v>13</v>
          </cell>
          <cell r="N157">
            <v>19</v>
          </cell>
          <cell r="O157">
            <v>11</v>
          </cell>
          <cell r="P157">
            <v>12</v>
          </cell>
          <cell r="Q157">
            <v>22</v>
          </cell>
          <cell r="R157">
            <v>29</v>
          </cell>
          <cell r="S157">
            <v>13</v>
          </cell>
          <cell r="T157">
            <v>13</v>
          </cell>
          <cell r="U157">
            <v>17</v>
          </cell>
          <cell r="V157">
            <v>24</v>
          </cell>
          <cell r="W157">
            <v>21</v>
          </cell>
          <cell r="X157">
            <v>15</v>
          </cell>
          <cell r="Y157">
            <v>21</v>
          </cell>
          <cell r="Z157">
            <v>13</v>
          </cell>
          <cell r="AA157">
            <v>8</v>
          </cell>
          <cell r="AB157">
            <v>4</v>
          </cell>
          <cell r="AC157">
            <v>16</v>
          </cell>
          <cell r="AD157">
            <v>8</v>
          </cell>
          <cell r="AE157">
            <v>7</v>
          </cell>
          <cell r="AF157">
            <v>11</v>
          </cell>
          <cell r="AG157">
            <v>12</v>
          </cell>
          <cell r="AH157">
            <v>15</v>
          </cell>
          <cell r="AI157">
            <v>14</v>
          </cell>
          <cell r="AJ157">
            <v>29</v>
          </cell>
          <cell r="AK157">
            <v>16</v>
          </cell>
          <cell r="AL157">
            <v>18</v>
          </cell>
          <cell r="AM157">
            <v>27</v>
          </cell>
          <cell r="AN157">
            <v>13</v>
          </cell>
          <cell r="AO157">
            <v>19</v>
          </cell>
          <cell r="AP157">
            <v>16</v>
          </cell>
          <cell r="AQ157">
            <v>20</v>
          </cell>
          <cell r="AR157">
            <v>30</v>
          </cell>
          <cell r="AS157">
            <v>20</v>
          </cell>
          <cell r="AT157">
            <v>19</v>
          </cell>
          <cell r="AU157">
            <v>26</v>
          </cell>
          <cell r="AV157">
            <v>24</v>
          </cell>
          <cell r="AW157">
            <v>14</v>
          </cell>
          <cell r="AX157">
            <v>15</v>
          </cell>
          <cell r="AY157">
            <v>17</v>
          </cell>
          <cell r="AZ157">
            <v>19</v>
          </cell>
          <cell r="BA157">
            <v>18</v>
          </cell>
          <cell r="BB157">
            <v>23</v>
          </cell>
          <cell r="BC157">
            <v>27</v>
          </cell>
          <cell r="BD157">
            <v>7</v>
          </cell>
          <cell r="BE157">
            <v>31</v>
          </cell>
          <cell r="BF157">
            <v>35</v>
          </cell>
          <cell r="BG157">
            <v>24</v>
          </cell>
          <cell r="BH157">
            <v>32</v>
          </cell>
          <cell r="BI157">
            <v>22</v>
          </cell>
          <cell r="BJ157">
            <v>20</v>
          </cell>
          <cell r="BK157">
            <v>43</v>
          </cell>
          <cell r="BL157">
            <v>46</v>
          </cell>
          <cell r="BM157">
            <v>25</v>
          </cell>
          <cell r="BN157">
            <v>32</v>
          </cell>
          <cell r="BO157">
            <v>29</v>
          </cell>
          <cell r="BP157">
            <v>33</v>
          </cell>
          <cell r="BQ157">
            <v>43</v>
          </cell>
          <cell r="BR157">
            <v>54</v>
          </cell>
          <cell r="BS157">
            <v>65</v>
          </cell>
          <cell r="BT157">
            <v>26</v>
          </cell>
          <cell r="BU157">
            <v>46</v>
          </cell>
          <cell r="BV157">
            <v>37</v>
          </cell>
          <cell r="BW157">
            <v>19</v>
          </cell>
          <cell r="BX157">
            <v>27</v>
          </cell>
          <cell r="BY157">
            <v>21</v>
          </cell>
          <cell r="BZ157">
            <v>15</v>
          </cell>
          <cell r="CA157">
            <v>16</v>
          </cell>
          <cell r="CB157">
            <v>35</v>
          </cell>
          <cell r="CC157">
            <v>32</v>
          </cell>
          <cell r="CD157">
            <v>38</v>
          </cell>
          <cell r="CE157">
            <v>34</v>
          </cell>
          <cell r="CF157">
            <v>30</v>
          </cell>
          <cell r="CG157">
            <v>22</v>
          </cell>
          <cell r="CH157">
            <v>23</v>
          </cell>
          <cell r="CI157">
            <v>12</v>
          </cell>
          <cell r="CJ157">
            <v>21</v>
          </cell>
          <cell r="CK157">
            <v>13</v>
          </cell>
          <cell r="CL157">
            <v>21</v>
          </cell>
          <cell r="CM157">
            <v>13</v>
          </cell>
          <cell r="CN157">
            <v>29</v>
          </cell>
        </row>
        <row r="158">
          <cell r="C158" t="str">
            <v>St Johns</v>
          </cell>
          <cell r="D158">
            <v>49</v>
          </cell>
          <cell r="E158">
            <v>38</v>
          </cell>
          <cell r="F158">
            <v>37</v>
          </cell>
          <cell r="G158">
            <v>39</v>
          </cell>
          <cell r="H158">
            <v>50</v>
          </cell>
          <cell r="I158">
            <v>30</v>
          </cell>
          <cell r="J158">
            <v>52</v>
          </cell>
          <cell r="K158">
            <v>36</v>
          </cell>
          <cell r="L158">
            <v>35</v>
          </cell>
          <cell r="M158">
            <v>40</v>
          </cell>
          <cell r="N158">
            <v>44</v>
          </cell>
          <cell r="O158">
            <v>33</v>
          </cell>
          <cell r="P158">
            <v>65</v>
          </cell>
          <cell r="Q158">
            <v>24</v>
          </cell>
          <cell r="R158">
            <v>33</v>
          </cell>
          <cell r="S158">
            <v>30</v>
          </cell>
          <cell r="T158">
            <v>22</v>
          </cell>
          <cell r="U158">
            <v>38</v>
          </cell>
          <cell r="V158">
            <v>30</v>
          </cell>
          <cell r="W158">
            <v>24</v>
          </cell>
          <cell r="X158">
            <v>29</v>
          </cell>
          <cell r="Y158">
            <v>38</v>
          </cell>
          <cell r="Z158">
            <v>33</v>
          </cell>
          <cell r="AA158">
            <v>17</v>
          </cell>
          <cell r="AB158">
            <v>18</v>
          </cell>
          <cell r="AC158">
            <v>23</v>
          </cell>
          <cell r="AD158">
            <v>20</v>
          </cell>
          <cell r="AE158">
            <v>15</v>
          </cell>
          <cell r="AF158">
            <v>24</v>
          </cell>
          <cell r="AG158">
            <v>16</v>
          </cell>
          <cell r="AH158">
            <v>28</v>
          </cell>
          <cell r="AI158">
            <v>28</v>
          </cell>
          <cell r="AJ158">
            <v>24</v>
          </cell>
          <cell r="AK158">
            <v>23</v>
          </cell>
          <cell r="AL158">
            <v>27</v>
          </cell>
          <cell r="AM158">
            <v>32</v>
          </cell>
          <cell r="AN158">
            <v>29</v>
          </cell>
          <cell r="AO158">
            <v>22</v>
          </cell>
          <cell r="AP158">
            <v>64</v>
          </cell>
          <cell r="AQ158">
            <v>31</v>
          </cell>
          <cell r="AR158">
            <v>28</v>
          </cell>
          <cell r="AS158">
            <v>34</v>
          </cell>
          <cell r="AT158">
            <v>51</v>
          </cell>
          <cell r="AU158">
            <v>38</v>
          </cell>
          <cell r="AV158">
            <v>33</v>
          </cell>
          <cell r="AW158">
            <v>25</v>
          </cell>
          <cell r="AX158">
            <v>46</v>
          </cell>
          <cell r="AY158">
            <v>32</v>
          </cell>
          <cell r="AZ158">
            <v>37</v>
          </cell>
          <cell r="BA158">
            <v>22</v>
          </cell>
          <cell r="BB158">
            <v>29</v>
          </cell>
          <cell r="BC158">
            <v>44</v>
          </cell>
          <cell r="BD158">
            <v>40</v>
          </cell>
          <cell r="BE158">
            <v>29</v>
          </cell>
          <cell r="BF158">
            <v>41</v>
          </cell>
          <cell r="BG158">
            <v>40</v>
          </cell>
          <cell r="BH158">
            <v>57</v>
          </cell>
          <cell r="BI158">
            <v>38</v>
          </cell>
          <cell r="BJ158">
            <v>63</v>
          </cell>
          <cell r="BK158">
            <v>40</v>
          </cell>
          <cell r="BL158">
            <v>49</v>
          </cell>
          <cell r="BM158">
            <v>48</v>
          </cell>
          <cell r="BN158">
            <v>58</v>
          </cell>
          <cell r="BO158">
            <v>62</v>
          </cell>
          <cell r="BP158">
            <v>67</v>
          </cell>
          <cell r="BQ158">
            <v>41</v>
          </cell>
          <cell r="BR158">
            <v>61</v>
          </cell>
          <cell r="BS158">
            <v>58</v>
          </cell>
          <cell r="BT158">
            <v>49</v>
          </cell>
          <cell r="BU158">
            <v>76</v>
          </cell>
          <cell r="BV158">
            <v>55</v>
          </cell>
          <cell r="BW158">
            <v>44</v>
          </cell>
          <cell r="BX158">
            <v>83</v>
          </cell>
          <cell r="BY158">
            <v>69</v>
          </cell>
          <cell r="BZ158">
            <v>47</v>
          </cell>
          <cell r="CA158">
            <v>45</v>
          </cell>
          <cell r="CB158">
            <v>46</v>
          </cell>
          <cell r="CC158">
            <v>49</v>
          </cell>
          <cell r="CD158">
            <v>46</v>
          </cell>
          <cell r="CE158">
            <v>44</v>
          </cell>
          <cell r="CF158">
            <v>51</v>
          </cell>
          <cell r="CG158">
            <v>63</v>
          </cell>
          <cell r="CH158">
            <v>47</v>
          </cell>
          <cell r="CI158">
            <v>55</v>
          </cell>
          <cell r="CJ158">
            <v>56</v>
          </cell>
          <cell r="CK158">
            <v>44</v>
          </cell>
          <cell r="CL158">
            <v>37</v>
          </cell>
          <cell r="CM158">
            <v>21</v>
          </cell>
          <cell r="CN158">
            <v>29</v>
          </cell>
        </row>
        <row r="159">
          <cell r="C159" t="str">
            <v>St Lucie</v>
          </cell>
          <cell r="D159">
            <v>118</v>
          </cell>
          <cell r="E159">
            <v>123</v>
          </cell>
          <cell r="F159">
            <v>72</v>
          </cell>
          <cell r="G159">
            <v>111</v>
          </cell>
          <cell r="H159">
            <v>84</v>
          </cell>
          <cell r="I159">
            <v>67</v>
          </cell>
          <cell r="J159">
            <v>72</v>
          </cell>
          <cell r="K159">
            <v>93</v>
          </cell>
          <cell r="L159">
            <v>108</v>
          </cell>
          <cell r="M159">
            <v>97</v>
          </cell>
          <cell r="N159">
            <v>80</v>
          </cell>
          <cell r="O159">
            <v>61</v>
          </cell>
          <cell r="P159">
            <v>58</v>
          </cell>
          <cell r="Q159">
            <v>74</v>
          </cell>
          <cell r="R159">
            <v>52</v>
          </cell>
          <cell r="S159">
            <v>78</v>
          </cell>
          <cell r="T159">
            <v>85</v>
          </cell>
          <cell r="U159">
            <v>85</v>
          </cell>
          <cell r="V159">
            <v>75</v>
          </cell>
          <cell r="W159">
            <v>116</v>
          </cell>
          <cell r="X159">
            <v>106</v>
          </cell>
          <cell r="Y159">
            <v>98</v>
          </cell>
          <cell r="Z159">
            <v>85</v>
          </cell>
          <cell r="AA159">
            <v>84</v>
          </cell>
          <cell r="AB159">
            <v>90</v>
          </cell>
          <cell r="AC159">
            <v>103</v>
          </cell>
          <cell r="AD159">
            <v>103</v>
          </cell>
          <cell r="AE159">
            <v>64</v>
          </cell>
          <cell r="AF159">
            <v>88</v>
          </cell>
          <cell r="AG159">
            <v>79</v>
          </cell>
          <cell r="AH159">
            <v>85</v>
          </cell>
          <cell r="AI159">
            <v>103</v>
          </cell>
          <cell r="AJ159">
            <v>151</v>
          </cell>
          <cell r="AK159">
            <v>108</v>
          </cell>
          <cell r="AL159">
            <v>83</v>
          </cell>
          <cell r="AM159">
            <v>72</v>
          </cell>
          <cell r="AN159">
            <v>70</v>
          </cell>
          <cell r="AO159">
            <v>84</v>
          </cell>
          <cell r="AP159">
            <v>94</v>
          </cell>
          <cell r="AQ159">
            <v>81</v>
          </cell>
          <cell r="AR159">
            <v>93</v>
          </cell>
          <cell r="AS159">
            <v>94</v>
          </cell>
          <cell r="AT159">
            <v>90</v>
          </cell>
          <cell r="AU159">
            <v>102</v>
          </cell>
          <cell r="AV159">
            <v>109</v>
          </cell>
          <cell r="AW159">
            <v>92</v>
          </cell>
          <cell r="AX159">
            <v>90</v>
          </cell>
          <cell r="AY159">
            <v>91</v>
          </cell>
          <cell r="AZ159">
            <v>89</v>
          </cell>
          <cell r="BA159">
            <v>87</v>
          </cell>
          <cell r="BB159">
            <v>76</v>
          </cell>
          <cell r="BC159">
            <v>70</v>
          </cell>
          <cell r="BD159">
            <v>80</v>
          </cell>
          <cell r="BE159">
            <v>78</v>
          </cell>
          <cell r="BF159">
            <v>77</v>
          </cell>
          <cell r="BG159">
            <v>101</v>
          </cell>
          <cell r="BH159">
            <v>93</v>
          </cell>
          <cell r="BI159">
            <v>70</v>
          </cell>
          <cell r="BJ159">
            <v>68</v>
          </cell>
          <cell r="BK159">
            <v>89</v>
          </cell>
          <cell r="BL159">
            <v>106</v>
          </cell>
          <cell r="BM159">
            <v>103</v>
          </cell>
          <cell r="BN159">
            <v>60</v>
          </cell>
          <cell r="BO159">
            <v>74</v>
          </cell>
          <cell r="BP159">
            <v>75</v>
          </cell>
          <cell r="BQ159">
            <v>83</v>
          </cell>
          <cell r="BR159">
            <v>77</v>
          </cell>
          <cell r="BS159">
            <v>64</v>
          </cell>
          <cell r="BT159">
            <v>88</v>
          </cell>
          <cell r="BU159">
            <v>62</v>
          </cell>
          <cell r="BV159">
            <v>70</v>
          </cell>
          <cell r="BW159">
            <v>79</v>
          </cell>
          <cell r="BX159">
            <v>75</v>
          </cell>
          <cell r="BY159">
            <v>74</v>
          </cell>
          <cell r="BZ159">
            <v>46</v>
          </cell>
          <cell r="CA159">
            <v>62</v>
          </cell>
          <cell r="CB159">
            <v>35</v>
          </cell>
          <cell r="CC159">
            <v>43</v>
          </cell>
          <cell r="CD159">
            <v>45</v>
          </cell>
          <cell r="CE159">
            <v>43</v>
          </cell>
          <cell r="CF159">
            <v>46</v>
          </cell>
          <cell r="CG159">
            <v>54</v>
          </cell>
          <cell r="CH159">
            <v>42</v>
          </cell>
          <cell r="CI159">
            <v>26</v>
          </cell>
          <cell r="CJ159">
            <v>63</v>
          </cell>
          <cell r="CK159">
            <v>64</v>
          </cell>
          <cell r="CL159">
            <v>60</v>
          </cell>
          <cell r="CM159">
            <v>49</v>
          </cell>
          <cell r="CN159">
            <v>51</v>
          </cell>
        </row>
        <row r="160">
          <cell r="C160" t="str">
            <v>Santa Rosa</v>
          </cell>
          <cell r="D160">
            <v>56</v>
          </cell>
          <cell r="E160">
            <v>49</v>
          </cell>
          <cell r="F160">
            <v>68</v>
          </cell>
          <cell r="G160">
            <v>42</v>
          </cell>
          <cell r="H160">
            <v>61</v>
          </cell>
          <cell r="I160">
            <v>58</v>
          </cell>
          <cell r="J160">
            <v>60</v>
          </cell>
          <cell r="K160">
            <v>57</v>
          </cell>
          <cell r="L160">
            <v>71</v>
          </cell>
          <cell r="M160">
            <v>55</v>
          </cell>
          <cell r="N160">
            <v>75</v>
          </cell>
          <cell r="O160">
            <v>58</v>
          </cell>
          <cell r="P160">
            <v>62</v>
          </cell>
          <cell r="Q160">
            <v>50</v>
          </cell>
          <cell r="R160">
            <v>47</v>
          </cell>
          <cell r="S160">
            <v>56</v>
          </cell>
          <cell r="T160">
            <v>57</v>
          </cell>
          <cell r="U160">
            <v>43</v>
          </cell>
          <cell r="V160">
            <v>55</v>
          </cell>
          <cell r="W160">
            <v>58</v>
          </cell>
          <cell r="X160">
            <v>54</v>
          </cell>
          <cell r="Y160">
            <v>65</v>
          </cell>
          <cell r="Z160">
            <v>43</v>
          </cell>
          <cell r="AA160">
            <v>57</v>
          </cell>
          <cell r="AB160">
            <v>37</v>
          </cell>
          <cell r="AC160">
            <v>38</v>
          </cell>
          <cell r="AD160">
            <v>34</v>
          </cell>
          <cell r="AE160">
            <v>24</v>
          </cell>
          <cell r="AF160">
            <v>36</v>
          </cell>
          <cell r="AG160">
            <v>36</v>
          </cell>
          <cell r="AH160">
            <v>41</v>
          </cell>
          <cell r="AI160">
            <v>53</v>
          </cell>
          <cell r="AJ160">
            <v>39</v>
          </cell>
          <cell r="AK160">
            <v>46</v>
          </cell>
          <cell r="AL160">
            <v>57</v>
          </cell>
          <cell r="AM160">
            <v>35</v>
          </cell>
          <cell r="AN160">
            <v>48</v>
          </cell>
          <cell r="AO160">
            <v>33</v>
          </cell>
          <cell r="AP160">
            <v>50</v>
          </cell>
          <cell r="AQ160">
            <v>46</v>
          </cell>
          <cell r="AR160">
            <v>58</v>
          </cell>
          <cell r="AS160">
            <v>36</v>
          </cell>
          <cell r="AT160">
            <v>51</v>
          </cell>
          <cell r="AU160">
            <v>47</v>
          </cell>
          <cell r="AV160">
            <v>43</v>
          </cell>
          <cell r="AW160">
            <v>38</v>
          </cell>
          <cell r="AX160">
            <v>32</v>
          </cell>
          <cell r="AY160">
            <v>34</v>
          </cell>
          <cell r="AZ160">
            <v>57</v>
          </cell>
          <cell r="BA160">
            <v>48</v>
          </cell>
          <cell r="BB160">
            <v>46</v>
          </cell>
          <cell r="BC160">
            <v>44</v>
          </cell>
          <cell r="BD160">
            <v>71</v>
          </cell>
          <cell r="BE160">
            <v>64</v>
          </cell>
          <cell r="BF160">
            <v>70</v>
          </cell>
          <cell r="BG160">
            <v>66</v>
          </cell>
          <cell r="BH160">
            <v>60</v>
          </cell>
          <cell r="BI160">
            <v>28</v>
          </cell>
          <cell r="BJ160">
            <v>62</v>
          </cell>
          <cell r="BK160">
            <v>43</v>
          </cell>
          <cell r="BL160">
            <v>28</v>
          </cell>
          <cell r="BM160">
            <v>57</v>
          </cell>
          <cell r="BN160">
            <v>52</v>
          </cell>
          <cell r="BO160">
            <v>79</v>
          </cell>
          <cell r="BP160">
            <v>76</v>
          </cell>
          <cell r="BQ160">
            <v>44</v>
          </cell>
          <cell r="BR160">
            <v>64</v>
          </cell>
          <cell r="BS160">
            <v>47</v>
          </cell>
          <cell r="BT160">
            <v>48</v>
          </cell>
          <cell r="BU160">
            <v>38</v>
          </cell>
          <cell r="BV160">
            <v>41</v>
          </cell>
          <cell r="BW160">
            <v>32</v>
          </cell>
          <cell r="BX160">
            <v>28</v>
          </cell>
          <cell r="BY160">
            <v>41</v>
          </cell>
          <cell r="BZ160">
            <v>44</v>
          </cell>
          <cell r="CA160">
            <v>47</v>
          </cell>
          <cell r="CB160">
            <v>52</v>
          </cell>
          <cell r="CC160">
            <v>14</v>
          </cell>
          <cell r="CD160">
            <v>27</v>
          </cell>
          <cell r="CE160">
            <v>57</v>
          </cell>
          <cell r="CF160">
            <v>41</v>
          </cell>
          <cell r="CG160">
            <v>38</v>
          </cell>
          <cell r="CH160">
            <v>40</v>
          </cell>
          <cell r="CI160">
            <v>53</v>
          </cell>
          <cell r="CJ160">
            <v>53</v>
          </cell>
          <cell r="CK160">
            <v>25</v>
          </cell>
          <cell r="CL160">
            <v>25</v>
          </cell>
          <cell r="CM160">
            <v>11</v>
          </cell>
          <cell r="CN160">
            <v>22</v>
          </cell>
        </row>
        <row r="161">
          <cell r="C161" t="str">
            <v>Sarasota</v>
          </cell>
          <cell r="D161">
            <v>57</v>
          </cell>
          <cell r="E161">
            <v>51</v>
          </cell>
          <cell r="F161">
            <v>27</v>
          </cell>
          <cell r="G161">
            <v>44</v>
          </cell>
          <cell r="H161">
            <v>81</v>
          </cell>
          <cell r="I161">
            <v>60</v>
          </cell>
          <cell r="J161">
            <v>77</v>
          </cell>
          <cell r="K161">
            <v>64</v>
          </cell>
          <cell r="L161">
            <v>55</v>
          </cell>
          <cell r="M161">
            <v>39</v>
          </cell>
          <cell r="N161">
            <v>55</v>
          </cell>
          <cell r="O161">
            <v>58</v>
          </cell>
          <cell r="P161">
            <v>42</v>
          </cell>
          <cell r="Q161">
            <v>72</v>
          </cell>
          <cell r="R161">
            <v>48</v>
          </cell>
          <cell r="S161">
            <v>59</v>
          </cell>
          <cell r="T161">
            <v>76</v>
          </cell>
          <cell r="U161">
            <v>71</v>
          </cell>
          <cell r="V161">
            <v>70</v>
          </cell>
          <cell r="W161">
            <v>60</v>
          </cell>
          <cell r="X161">
            <v>67</v>
          </cell>
          <cell r="Y161">
            <v>82</v>
          </cell>
          <cell r="Z161">
            <v>71</v>
          </cell>
          <cell r="AA161">
            <v>57</v>
          </cell>
          <cell r="AB161">
            <v>116</v>
          </cell>
          <cell r="AC161">
            <v>67</v>
          </cell>
          <cell r="AD161">
            <v>55</v>
          </cell>
          <cell r="AE161">
            <v>46</v>
          </cell>
          <cell r="AF161">
            <v>59</v>
          </cell>
          <cell r="AG161">
            <v>56</v>
          </cell>
          <cell r="AH161">
            <v>71</v>
          </cell>
          <cell r="AI161">
            <v>62</v>
          </cell>
          <cell r="AJ161">
            <v>62</v>
          </cell>
          <cell r="AK161">
            <v>79</v>
          </cell>
          <cell r="AL161">
            <v>73</v>
          </cell>
          <cell r="AM161">
            <v>64</v>
          </cell>
          <cell r="AN161">
            <v>71</v>
          </cell>
          <cell r="AO161">
            <v>84</v>
          </cell>
          <cell r="AP161">
            <v>50</v>
          </cell>
          <cell r="AQ161">
            <v>68</v>
          </cell>
          <cell r="AR161">
            <v>79</v>
          </cell>
          <cell r="AS161">
            <v>79</v>
          </cell>
          <cell r="AT161">
            <v>75</v>
          </cell>
          <cell r="AU161">
            <v>98</v>
          </cell>
          <cell r="AV161">
            <v>75</v>
          </cell>
          <cell r="AW161">
            <v>78</v>
          </cell>
          <cell r="AX161">
            <v>69</v>
          </cell>
          <cell r="AY161">
            <v>66</v>
          </cell>
          <cell r="AZ161">
            <v>97</v>
          </cell>
          <cell r="BA161">
            <v>67</v>
          </cell>
          <cell r="BB161">
            <v>93</v>
          </cell>
          <cell r="BC161">
            <v>84</v>
          </cell>
          <cell r="BD161">
            <v>104</v>
          </cell>
          <cell r="BE161">
            <v>61</v>
          </cell>
          <cell r="BF161">
            <v>104</v>
          </cell>
          <cell r="BG161">
            <v>86</v>
          </cell>
          <cell r="BH161">
            <v>138</v>
          </cell>
          <cell r="BI161">
            <v>84</v>
          </cell>
          <cell r="BJ161">
            <v>78</v>
          </cell>
          <cell r="BK161">
            <v>105</v>
          </cell>
          <cell r="BL161">
            <v>126</v>
          </cell>
          <cell r="BM161">
            <v>105</v>
          </cell>
          <cell r="BN161">
            <v>71</v>
          </cell>
          <cell r="BO161">
            <v>78</v>
          </cell>
          <cell r="BP161">
            <v>101</v>
          </cell>
          <cell r="BQ161">
            <v>91</v>
          </cell>
          <cell r="BR161">
            <v>87</v>
          </cell>
          <cell r="BS161">
            <v>72</v>
          </cell>
          <cell r="BT161">
            <v>86</v>
          </cell>
          <cell r="BU161">
            <v>66</v>
          </cell>
          <cell r="BV161">
            <v>99</v>
          </cell>
          <cell r="BW161">
            <v>89</v>
          </cell>
          <cell r="BX161">
            <v>89</v>
          </cell>
          <cell r="BY161">
            <v>91</v>
          </cell>
          <cell r="BZ161">
            <v>66</v>
          </cell>
          <cell r="CA161">
            <v>68</v>
          </cell>
          <cell r="CB161">
            <v>81</v>
          </cell>
          <cell r="CC161">
            <v>59</v>
          </cell>
          <cell r="CD161">
            <v>81</v>
          </cell>
          <cell r="CE161">
            <v>77</v>
          </cell>
          <cell r="CF161">
            <v>60</v>
          </cell>
          <cell r="CG161">
            <v>44</v>
          </cell>
          <cell r="CH161">
            <v>75</v>
          </cell>
          <cell r="CI161">
            <v>53</v>
          </cell>
          <cell r="CJ161">
            <v>62</v>
          </cell>
          <cell r="CK161">
            <v>62</v>
          </cell>
          <cell r="CL161">
            <v>37</v>
          </cell>
          <cell r="CM161">
            <v>37</v>
          </cell>
          <cell r="CN161">
            <v>64</v>
          </cell>
        </row>
        <row r="162">
          <cell r="C162" t="str">
            <v>Seminole</v>
          </cell>
          <cell r="D162">
            <v>71</v>
          </cell>
          <cell r="E162">
            <v>76</v>
          </cell>
          <cell r="F162">
            <v>63</v>
          </cell>
          <cell r="G162">
            <v>80</v>
          </cell>
          <cell r="H162">
            <v>64</v>
          </cell>
          <cell r="I162">
            <v>46</v>
          </cell>
          <cell r="J162">
            <v>76</v>
          </cell>
          <cell r="K162">
            <v>79</v>
          </cell>
          <cell r="L162">
            <v>143</v>
          </cell>
          <cell r="M162">
            <v>118</v>
          </cell>
          <cell r="N162">
            <v>68</v>
          </cell>
          <cell r="O162">
            <v>69</v>
          </cell>
          <cell r="P162">
            <v>47</v>
          </cell>
          <cell r="Q162">
            <v>68</v>
          </cell>
          <cell r="R162">
            <v>60</v>
          </cell>
          <cell r="S162">
            <v>45</v>
          </cell>
          <cell r="T162">
            <v>60</v>
          </cell>
          <cell r="U162">
            <v>74</v>
          </cell>
          <cell r="V162">
            <v>50</v>
          </cell>
          <cell r="W162">
            <v>66</v>
          </cell>
          <cell r="X162">
            <v>66</v>
          </cell>
          <cell r="Y162">
            <v>48</v>
          </cell>
          <cell r="Z162">
            <v>72</v>
          </cell>
          <cell r="AA162">
            <v>62</v>
          </cell>
          <cell r="AB162">
            <v>44</v>
          </cell>
          <cell r="AC162">
            <v>60</v>
          </cell>
          <cell r="AD162">
            <v>50</v>
          </cell>
          <cell r="AE162">
            <v>78</v>
          </cell>
          <cell r="AF162">
            <v>41</v>
          </cell>
          <cell r="AG162">
            <v>61</v>
          </cell>
          <cell r="AH162">
            <v>68</v>
          </cell>
          <cell r="AI162">
            <v>54</v>
          </cell>
          <cell r="AJ162">
            <v>77</v>
          </cell>
          <cell r="AK162">
            <v>64</v>
          </cell>
          <cell r="AL162">
            <v>50</v>
          </cell>
          <cell r="AM162">
            <v>51</v>
          </cell>
          <cell r="AN162">
            <v>51</v>
          </cell>
          <cell r="AO162">
            <v>57</v>
          </cell>
          <cell r="AP162">
            <v>61</v>
          </cell>
          <cell r="AQ162">
            <v>69</v>
          </cell>
          <cell r="AR162">
            <v>48</v>
          </cell>
          <cell r="AS162">
            <v>56</v>
          </cell>
          <cell r="AT162">
            <v>73</v>
          </cell>
          <cell r="AU162">
            <v>71</v>
          </cell>
          <cell r="AV162">
            <v>64</v>
          </cell>
          <cell r="AW162">
            <v>61</v>
          </cell>
          <cell r="AX162">
            <v>90</v>
          </cell>
          <cell r="AY162">
            <v>86</v>
          </cell>
          <cell r="AZ162">
            <v>47</v>
          </cell>
          <cell r="BA162">
            <v>89</v>
          </cell>
          <cell r="BB162">
            <v>76</v>
          </cell>
          <cell r="BC162">
            <v>45</v>
          </cell>
          <cell r="BD162">
            <v>69</v>
          </cell>
          <cell r="BE162">
            <v>54</v>
          </cell>
          <cell r="BF162">
            <v>57</v>
          </cell>
          <cell r="BG162">
            <v>68</v>
          </cell>
          <cell r="BH162">
            <v>89</v>
          </cell>
          <cell r="BI162">
            <v>48</v>
          </cell>
          <cell r="BJ162">
            <v>71</v>
          </cell>
          <cell r="BK162">
            <v>62</v>
          </cell>
          <cell r="BL162">
            <v>60</v>
          </cell>
          <cell r="BM162">
            <v>44</v>
          </cell>
          <cell r="BN162">
            <v>75</v>
          </cell>
          <cell r="BO162">
            <v>59</v>
          </cell>
          <cell r="BP162">
            <v>49</v>
          </cell>
          <cell r="BQ162">
            <v>49</v>
          </cell>
          <cell r="BR162">
            <v>55</v>
          </cell>
          <cell r="BS162">
            <v>49</v>
          </cell>
          <cell r="BT162">
            <v>75</v>
          </cell>
          <cell r="BU162">
            <v>47</v>
          </cell>
          <cell r="BV162">
            <v>86</v>
          </cell>
          <cell r="BW162">
            <v>79</v>
          </cell>
          <cell r="BX162">
            <v>63</v>
          </cell>
          <cell r="BY162">
            <v>37</v>
          </cell>
          <cell r="BZ162">
            <v>72</v>
          </cell>
          <cell r="CA162">
            <v>64</v>
          </cell>
          <cell r="CB162">
            <v>59</v>
          </cell>
          <cell r="CC162">
            <v>51</v>
          </cell>
          <cell r="CD162">
            <v>64</v>
          </cell>
          <cell r="CE162">
            <v>52</v>
          </cell>
          <cell r="CF162">
            <v>51</v>
          </cell>
          <cell r="CG162">
            <v>45</v>
          </cell>
          <cell r="CH162">
            <v>43</v>
          </cell>
          <cell r="CI162">
            <v>69</v>
          </cell>
          <cell r="CJ162">
            <v>44</v>
          </cell>
          <cell r="CK162">
            <v>55</v>
          </cell>
          <cell r="CL162">
            <v>50</v>
          </cell>
          <cell r="CM162">
            <v>41</v>
          </cell>
          <cell r="CN162">
            <v>54</v>
          </cell>
        </row>
        <row r="163">
          <cell r="C163" t="str">
            <v>Sumter</v>
          </cell>
          <cell r="D163">
            <v>26</v>
          </cell>
          <cell r="E163">
            <v>27</v>
          </cell>
          <cell r="F163">
            <v>33</v>
          </cell>
          <cell r="G163">
            <v>16</v>
          </cell>
          <cell r="H163">
            <v>55</v>
          </cell>
          <cell r="I163">
            <v>16</v>
          </cell>
          <cell r="J163">
            <v>33</v>
          </cell>
          <cell r="K163">
            <v>20</v>
          </cell>
          <cell r="L163">
            <v>18</v>
          </cell>
          <cell r="M163">
            <v>27</v>
          </cell>
          <cell r="N163">
            <v>25</v>
          </cell>
          <cell r="O163">
            <v>9</v>
          </cell>
          <cell r="P163">
            <v>17</v>
          </cell>
          <cell r="Q163">
            <v>31</v>
          </cell>
          <cell r="R163">
            <v>14</v>
          </cell>
          <cell r="S163">
            <v>17</v>
          </cell>
          <cell r="T163">
            <v>12</v>
          </cell>
          <cell r="U163">
            <v>10</v>
          </cell>
          <cell r="V163">
            <v>4</v>
          </cell>
          <cell r="W163">
            <v>8</v>
          </cell>
          <cell r="X163">
            <v>8</v>
          </cell>
          <cell r="Y163">
            <v>6</v>
          </cell>
          <cell r="Z163">
            <v>26</v>
          </cell>
          <cell r="AA163">
            <v>19</v>
          </cell>
          <cell r="AB163">
            <v>12</v>
          </cell>
          <cell r="AC163">
            <v>16</v>
          </cell>
          <cell r="AD163">
            <v>24</v>
          </cell>
          <cell r="AE163">
            <v>16</v>
          </cell>
          <cell r="AF163">
            <v>20</v>
          </cell>
          <cell r="AG163">
            <v>17</v>
          </cell>
          <cell r="AH163">
            <v>23</v>
          </cell>
          <cell r="AI163">
            <v>32</v>
          </cell>
          <cell r="AJ163">
            <v>28</v>
          </cell>
          <cell r="AK163">
            <v>31</v>
          </cell>
          <cell r="AL163">
            <v>18</v>
          </cell>
          <cell r="AM163">
            <v>14</v>
          </cell>
          <cell r="AN163">
            <v>17</v>
          </cell>
          <cell r="AO163">
            <v>16</v>
          </cell>
          <cell r="AP163">
            <v>10</v>
          </cell>
          <cell r="AQ163">
            <v>20</v>
          </cell>
          <cell r="AR163">
            <v>24</v>
          </cell>
          <cell r="AS163">
            <v>12</v>
          </cell>
          <cell r="AT163">
            <v>22</v>
          </cell>
          <cell r="AU163">
            <v>18</v>
          </cell>
          <cell r="AV163">
            <v>35</v>
          </cell>
          <cell r="AW163">
            <v>31</v>
          </cell>
          <cell r="AX163">
            <v>13</v>
          </cell>
          <cell r="AY163">
            <v>20</v>
          </cell>
          <cell r="AZ163">
            <v>13</v>
          </cell>
          <cell r="BA163">
            <v>16</v>
          </cell>
          <cell r="BB163">
            <v>10</v>
          </cell>
          <cell r="BC163">
            <v>12</v>
          </cell>
          <cell r="BD163">
            <v>14</v>
          </cell>
          <cell r="BE163">
            <v>18</v>
          </cell>
          <cell r="BF163">
            <v>19</v>
          </cell>
          <cell r="BG163">
            <v>23</v>
          </cell>
          <cell r="BH163">
            <v>17</v>
          </cell>
          <cell r="BI163">
            <v>9</v>
          </cell>
          <cell r="BJ163">
            <v>16</v>
          </cell>
          <cell r="BK163">
            <v>22</v>
          </cell>
          <cell r="BL163">
            <v>22</v>
          </cell>
          <cell r="BM163">
            <v>6</v>
          </cell>
          <cell r="BN163">
            <v>4</v>
          </cell>
          <cell r="BO163">
            <v>16</v>
          </cell>
          <cell r="BP163">
            <v>12</v>
          </cell>
          <cell r="BQ163">
            <v>13</v>
          </cell>
          <cell r="BR163">
            <v>6</v>
          </cell>
          <cell r="BS163">
            <v>13</v>
          </cell>
          <cell r="BT163">
            <v>16</v>
          </cell>
          <cell r="BU163">
            <v>11</v>
          </cell>
          <cell r="BV163">
            <v>17</v>
          </cell>
          <cell r="BW163">
            <v>14</v>
          </cell>
          <cell r="BX163">
            <v>15</v>
          </cell>
          <cell r="BY163">
            <v>15</v>
          </cell>
          <cell r="BZ163">
            <v>12</v>
          </cell>
          <cell r="CA163">
            <v>17</v>
          </cell>
          <cell r="CB163">
            <v>25</v>
          </cell>
          <cell r="CC163">
            <v>13</v>
          </cell>
          <cell r="CD163">
            <v>16</v>
          </cell>
          <cell r="CE163">
            <v>3</v>
          </cell>
          <cell r="CF163">
            <v>13</v>
          </cell>
          <cell r="CG163">
            <v>5</v>
          </cell>
          <cell r="CH163">
            <v>4</v>
          </cell>
          <cell r="CI163">
            <v>8</v>
          </cell>
          <cell r="CJ163">
            <v>7</v>
          </cell>
          <cell r="CK163">
            <v>2</v>
          </cell>
          <cell r="CL163">
            <v>6</v>
          </cell>
          <cell r="CM163">
            <v>4</v>
          </cell>
          <cell r="CN163">
            <v>7</v>
          </cell>
        </row>
        <row r="164">
          <cell r="C164" t="str">
            <v>Suwannee</v>
          </cell>
          <cell r="D164">
            <v>4</v>
          </cell>
          <cell r="E164">
            <v>11</v>
          </cell>
          <cell r="F164">
            <v>19</v>
          </cell>
          <cell r="G164">
            <v>9</v>
          </cell>
          <cell r="H164">
            <v>11</v>
          </cell>
          <cell r="I164">
            <v>11</v>
          </cell>
          <cell r="J164">
            <v>7</v>
          </cell>
          <cell r="K164">
            <v>13</v>
          </cell>
          <cell r="L164">
            <v>21</v>
          </cell>
          <cell r="M164">
            <v>12</v>
          </cell>
          <cell r="N164">
            <v>23</v>
          </cell>
          <cell r="O164">
            <v>9</v>
          </cell>
          <cell r="P164">
            <v>6</v>
          </cell>
          <cell r="Q164">
            <v>11</v>
          </cell>
          <cell r="R164">
            <v>3</v>
          </cell>
          <cell r="S164">
            <v>10</v>
          </cell>
          <cell r="T164">
            <v>9</v>
          </cell>
          <cell r="U164">
            <v>9</v>
          </cell>
          <cell r="V164">
            <v>3</v>
          </cell>
          <cell r="W164">
            <v>13</v>
          </cell>
          <cell r="X164">
            <v>20</v>
          </cell>
          <cell r="Y164">
            <v>7</v>
          </cell>
          <cell r="Z164">
            <v>7</v>
          </cell>
          <cell r="AA164">
            <v>7</v>
          </cell>
          <cell r="AB164">
            <v>8</v>
          </cell>
          <cell r="AC164">
            <v>13</v>
          </cell>
          <cell r="AD164">
            <v>10</v>
          </cell>
          <cell r="AE164">
            <v>13</v>
          </cell>
          <cell r="AF164">
            <v>9</v>
          </cell>
          <cell r="AG164">
            <v>11</v>
          </cell>
          <cell r="AH164">
            <v>4</v>
          </cell>
          <cell r="AI164">
            <v>17</v>
          </cell>
          <cell r="AJ164">
            <v>12</v>
          </cell>
          <cell r="AK164">
            <v>8</v>
          </cell>
          <cell r="AL164">
            <v>17</v>
          </cell>
          <cell r="AM164">
            <v>7</v>
          </cell>
          <cell r="AN164">
            <v>18</v>
          </cell>
          <cell r="AO164">
            <v>23</v>
          </cell>
          <cell r="AP164">
            <v>22</v>
          </cell>
          <cell r="AQ164">
            <v>15</v>
          </cell>
          <cell r="AR164">
            <v>17</v>
          </cell>
          <cell r="AS164">
            <v>20</v>
          </cell>
          <cell r="AT164">
            <v>14</v>
          </cell>
          <cell r="AU164">
            <v>17</v>
          </cell>
          <cell r="AV164">
            <v>19</v>
          </cell>
          <cell r="AW164">
            <v>21</v>
          </cell>
          <cell r="AX164">
            <v>16</v>
          </cell>
          <cell r="AY164">
            <v>14</v>
          </cell>
          <cell r="AZ164">
            <v>21</v>
          </cell>
          <cell r="BA164">
            <v>23</v>
          </cell>
          <cell r="BB164">
            <v>28</v>
          </cell>
          <cell r="BC164">
            <v>15</v>
          </cell>
          <cell r="BD164">
            <v>17</v>
          </cell>
          <cell r="BE164">
            <v>6</v>
          </cell>
          <cell r="BF164">
            <v>21</v>
          </cell>
          <cell r="BG164">
            <v>15</v>
          </cell>
          <cell r="BH164">
            <v>19</v>
          </cell>
          <cell r="BI164">
            <v>10</v>
          </cell>
          <cell r="BJ164">
            <v>29</v>
          </cell>
          <cell r="BK164">
            <v>22</v>
          </cell>
          <cell r="BL164">
            <v>36</v>
          </cell>
          <cell r="BM164">
            <v>8</v>
          </cell>
          <cell r="BN164">
            <v>9</v>
          </cell>
          <cell r="BO164">
            <v>7</v>
          </cell>
          <cell r="BP164">
            <v>26</v>
          </cell>
          <cell r="BQ164">
            <v>12</v>
          </cell>
          <cell r="BR164">
            <v>8</v>
          </cell>
          <cell r="BS164">
            <v>18</v>
          </cell>
          <cell r="BT164">
            <v>22</v>
          </cell>
          <cell r="BU164">
            <v>11</v>
          </cell>
          <cell r="BV164">
            <v>13</v>
          </cell>
          <cell r="BW164">
            <v>19</v>
          </cell>
          <cell r="BX164">
            <v>8</v>
          </cell>
          <cell r="BY164">
            <v>10</v>
          </cell>
          <cell r="BZ164">
            <v>6</v>
          </cell>
          <cell r="CA164">
            <v>10</v>
          </cell>
          <cell r="CB164">
            <v>13</v>
          </cell>
          <cell r="CC164">
            <v>9</v>
          </cell>
          <cell r="CD164">
            <v>10</v>
          </cell>
          <cell r="CE164">
            <v>20</v>
          </cell>
          <cell r="CF164">
            <v>12</v>
          </cell>
          <cell r="CG164">
            <v>13</v>
          </cell>
          <cell r="CH164">
            <v>18</v>
          </cell>
          <cell r="CI164">
            <v>5</v>
          </cell>
          <cell r="CJ164">
            <v>23</v>
          </cell>
          <cell r="CK164">
            <v>20</v>
          </cell>
          <cell r="CL164">
            <v>18</v>
          </cell>
          <cell r="CM164">
            <v>11</v>
          </cell>
          <cell r="CN164">
            <v>11</v>
          </cell>
        </row>
        <row r="165">
          <cell r="C165" t="str">
            <v>Taylor</v>
          </cell>
          <cell r="D165">
            <v>3</v>
          </cell>
          <cell r="E165">
            <v>7</v>
          </cell>
          <cell r="F165">
            <v>7</v>
          </cell>
          <cell r="G165">
            <v>6</v>
          </cell>
          <cell r="H165">
            <v>6</v>
          </cell>
          <cell r="I165">
            <v>11</v>
          </cell>
          <cell r="J165">
            <v>10</v>
          </cell>
          <cell r="K165">
            <v>6</v>
          </cell>
          <cell r="L165">
            <v>4</v>
          </cell>
          <cell r="M165">
            <v>7</v>
          </cell>
          <cell r="N165">
            <v>14</v>
          </cell>
          <cell r="O165">
            <v>6</v>
          </cell>
          <cell r="P165">
            <v>7</v>
          </cell>
          <cell r="Q165">
            <v>8</v>
          </cell>
          <cell r="R165">
            <v>1</v>
          </cell>
          <cell r="S165">
            <v>9</v>
          </cell>
          <cell r="T165">
            <v>3</v>
          </cell>
          <cell r="U165">
            <v>1</v>
          </cell>
          <cell r="V165">
            <v>11</v>
          </cell>
          <cell r="W165">
            <v>5</v>
          </cell>
          <cell r="X165">
            <v>14</v>
          </cell>
          <cell r="Y165">
            <v>5</v>
          </cell>
          <cell r="Z165">
            <v>8</v>
          </cell>
          <cell r="AA165">
            <v>1</v>
          </cell>
          <cell r="AB165">
            <v>9</v>
          </cell>
          <cell r="AC165">
            <v>10</v>
          </cell>
          <cell r="AD165">
            <v>1</v>
          </cell>
          <cell r="AE165">
            <v>14</v>
          </cell>
          <cell r="AF165">
            <v>8</v>
          </cell>
          <cell r="AG165">
            <v>8</v>
          </cell>
          <cell r="AH165">
            <v>4</v>
          </cell>
          <cell r="AI165">
            <v>4</v>
          </cell>
          <cell r="AJ165">
            <v>13</v>
          </cell>
          <cell r="AK165">
            <v>8</v>
          </cell>
          <cell r="AL165">
            <v>8</v>
          </cell>
          <cell r="AM165">
            <v>6</v>
          </cell>
          <cell r="AN165">
            <v>8</v>
          </cell>
          <cell r="AO165">
            <v>13</v>
          </cell>
          <cell r="AP165">
            <v>2</v>
          </cell>
          <cell r="AQ165">
            <v>7</v>
          </cell>
          <cell r="AR165">
            <v>4</v>
          </cell>
          <cell r="AS165">
            <v>9</v>
          </cell>
          <cell r="AT165">
            <v>13</v>
          </cell>
          <cell r="AU165">
            <v>14</v>
          </cell>
          <cell r="AV165">
            <v>7</v>
          </cell>
          <cell r="AW165">
            <v>9</v>
          </cell>
          <cell r="AX165">
            <v>7</v>
          </cell>
          <cell r="AY165">
            <v>6</v>
          </cell>
          <cell r="AZ165">
            <v>0</v>
          </cell>
          <cell r="BA165">
            <v>16</v>
          </cell>
          <cell r="BB165">
            <v>7</v>
          </cell>
          <cell r="BC165">
            <v>3</v>
          </cell>
          <cell r="BD165">
            <v>1</v>
          </cell>
          <cell r="BE165">
            <v>3</v>
          </cell>
          <cell r="BF165">
            <v>6</v>
          </cell>
          <cell r="BG165">
            <v>25</v>
          </cell>
          <cell r="BH165">
            <v>10</v>
          </cell>
          <cell r="BI165">
            <v>7</v>
          </cell>
          <cell r="BJ165">
            <v>4</v>
          </cell>
          <cell r="BK165">
            <v>9</v>
          </cell>
          <cell r="BL165">
            <v>13</v>
          </cell>
          <cell r="BM165">
            <v>23</v>
          </cell>
          <cell r="BN165">
            <v>5</v>
          </cell>
          <cell r="BO165">
            <v>10</v>
          </cell>
          <cell r="BP165">
            <v>15</v>
          </cell>
          <cell r="BQ165">
            <v>5</v>
          </cell>
          <cell r="BR165">
            <v>6</v>
          </cell>
          <cell r="BS165">
            <v>11</v>
          </cell>
          <cell r="BT165">
            <v>6</v>
          </cell>
          <cell r="BU165">
            <v>4</v>
          </cell>
          <cell r="BV165">
            <v>5</v>
          </cell>
          <cell r="BW165">
            <v>10</v>
          </cell>
          <cell r="BX165">
            <v>7</v>
          </cell>
          <cell r="BY165">
            <v>8</v>
          </cell>
          <cell r="BZ165">
            <v>10</v>
          </cell>
          <cell r="CA165">
            <v>8</v>
          </cell>
          <cell r="CB165">
            <v>5</v>
          </cell>
          <cell r="CC165">
            <v>12</v>
          </cell>
          <cell r="CD165">
            <v>2</v>
          </cell>
          <cell r="CE165">
            <v>10</v>
          </cell>
          <cell r="CF165">
            <v>6</v>
          </cell>
          <cell r="CG165">
            <v>5</v>
          </cell>
          <cell r="CH165">
            <v>6</v>
          </cell>
          <cell r="CI165">
            <v>10</v>
          </cell>
          <cell r="CJ165">
            <v>12</v>
          </cell>
          <cell r="CK165">
            <v>4</v>
          </cell>
          <cell r="CL165">
            <v>1</v>
          </cell>
          <cell r="CM165">
            <v>6</v>
          </cell>
          <cell r="CN165">
            <v>10</v>
          </cell>
        </row>
        <row r="166">
          <cell r="C166" t="str">
            <v>Union</v>
          </cell>
          <cell r="D166">
            <v>2</v>
          </cell>
          <cell r="E166">
            <v>0</v>
          </cell>
          <cell r="F166">
            <v>5</v>
          </cell>
          <cell r="G166">
            <v>4</v>
          </cell>
          <cell r="H166">
            <v>4</v>
          </cell>
          <cell r="I166">
            <v>4</v>
          </cell>
          <cell r="J166">
            <v>6</v>
          </cell>
          <cell r="K166">
            <v>7</v>
          </cell>
          <cell r="L166">
            <v>2</v>
          </cell>
          <cell r="M166">
            <v>8</v>
          </cell>
          <cell r="N166">
            <v>4</v>
          </cell>
          <cell r="O166">
            <v>0</v>
          </cell>
          <cell r="P166">
            <v>1</v>
          </cell>
          <cell r="Q166">
            <v>1</v>
          </cell>
          <cell r="R166">
            <v>2</v>
          </cell>
          <cell r="S166">
            <v>3</v>
          </cell>
          <cell r="T166">
            <v>3</v>
          </cell>
          <cell r="U166">
            <v>0</v>
          </cell>
          <cell r="V166">
            <v>2</v>
          </cell>
          <cell r="W166">
            <v>5</v>
          </cell>
          <cell r="X166">
            <v>1</v>
          </cell>
          <cell r="Y166">
            <v>5</v>
          </cell>
          <cell r="Z166">
            <v>4</v>
          </cell>
          <cell r="AA166">
            <v>2</v>
          </cell>
          <cell r="AB166">
            <v>1</v>
          </cell>
          <cell r="AC166">
            <v>4</v>
          </cell>
          <cell r="AD166">
            <v>2</v>
          </cell>
          <cell r="AE166">
            <v>3</v>
          </cell>
          <cell r="AF166">
            <v>7</v>
          </cell>
          <cell r="AG166">
            <v>4</v>
          </cell>
          <cell r="AH166">
            <v>2</v>
          </cell>
          <cell r="AI166">
            <v>6</v>
          </cell>
          <cell r="AJ166">
            <v>2</v>
          </cell>
          <cell r="AK166">
            <v>4</v>
          </cell>
          <cell r="AL166">
            <v>4</v>
          </cell>
          <cell r="AM166">
            <v>4</v>
          </cell>
          <cell r="AN166">
            <v>6</v>
          </cell>
          <cell r="AO166">
            <v>1</v>
          </cell>
          <cell r="AP166">
            <v>3</v>
          </cell>
          <cell r="AQ166">
            <v>0</v>
          </cell>
          <cell r="AR166">
            <v>9</v>
          </cell>
          <cell r="AS166">
            <v>0</v>
          </cell>
          <cell r="AT166">
            <v>1</v>
          </cell>
          <cell r="AU166">
            <v>1</v>
          </cell>
          <cell r="AV166">
            <v>3</v>
          </cell>
          <cell r="AW166">
            <v>4</v>
          </cell>
          <cell r="AX166">
            <v>6</v>
          </cell>
          <cell r="AY166">
            <v>4</v>
          </cell>
          <cell r="AZ166">
            <v>4</v>
          </cell>
          <cell r="BA166">
            <v>2</v>
          </cell>
          <cell r="BB166">
            <v>8</v>
          </cell>
          <cell r="BC166">
            <v>3</v>
          </cell>
          <cell r="BD166">
            <v>2</v>
          </cell>
          <cell r="BE166">
            <v>1</v>
          </cell>
          <cell r="BF166">
            <v>3</v>
          </cell>
          <cell r="BG166">
            <v>7</v>
          </cell>
          <cell r="BH166">
            <v>9</v>
          </cell>
          <cell r="BI166">
            <v>4</v>
          </cell>
          <cell r="BJ166">
            <v>0</v>
          </cell>
          <cell r="BK166">
            <v>9</v>
          </cell>
          <cell r="BL166">
            <v>6</v>
          </cell>
          <cell r="BM166">
            <v>1</v>
          </cell>
          <cell r="BN166">
            <v>0</v>
          </cell>
          <cell r="BO166">
            <v>0</v>
          </cell>
          <cell r="BP166">
            <v>1</v>
          </cell>
          <cell r="BQ166">
            <v>0</v>
          </cell>
          <cell r="BR166">
            <v>1</v>
          </cell>
          <cell r="BS166">
            <v>4</v>
          </cell>
          <cell r="BT166">
            <v>0</v>
          </cell>
          <cell r="BU166">
            <v>0</v>
          </cell>
          <cell r="BV166">
            <v>0</v>
          </cell>
          <cell r="BW166">
            <v>4</v>
          </cell>
          <cell r="BX166">
            <v>4</v>
          </cell>
          <cell r="BY166">
            <v>9</v>
          </cell>
          <cell r="BZ166">
            <v>1</v>
          </cell>
          <cell r="CA166">
            <v>4</v>
          </cell>
          <cell r="CB166">
            <v>4</v>
          </cell>
          <cell r="CC166">
            <v>3</v>
          </cell>
          <cell r="CD166">
            <v>4</v>
          </cell>
          <cell r="CE166">
            <v>0</v>
          </cell>
          <cell r="CF166">
            <v>6</v>
          </cell>
          <cell r="CG166">
            <v>4</v>
          </cell>
          <cell r="CH166">
            <v>4</v>
          </cell>
          <cell r="CI166">
            <v>3</v>
          </cell>
          <cell r="CJ166">
            <v>2</v>
          </cell>
          <cell r="CK166">
            <v>3</v>
          </cell>
          <cell r="CL166">
            <v>4</v>
          </cell>
          <cell r="CM166">
            <v>6</v>
          </cell>
          <cell r="CN166">
            <v>3</v>
          </cell>
        </row>
        <row r="167">
          <cell r="C167" t="str">
            <v>Volusia</v>
          </cell>
          <cell r="D167">
            <v>95</v>
          </cell>
          <cell r="E167">
            <v>128</v>
          </cell>
          <cell r="F167">
            <v>80</v>
          </cell>
          <cell r="G167">
            <v>129</v>
          </cell>
          <cell r="H167">
            <v>132</v>
          </cell>
          <cell r="I167">
            <v>128</v>
          </cell>
          <cell r="J167">
            <v>110</v>
          </cell>
          <cell r="K167">
            <v>93</v>
          </cell>
          <cell r="L167">
            <v>99</v>
          </cell>
          <cell r="M167">
            <v>88</v>
          </cell>
          <cell r="N167">
            <v>95</v>
          </cell>
          <cell r="O167">
            <v>116</v>
          </cell>
          <cell r="P167">
            <v>105</v>
          </cell>
          <cell r="Q167">
            <v>130</v>
          </cell>
          <cell r="R167">
            <v>89</v>
          </cell>
          <cell r="S167">
            <v>110</v>
          </cell>
          <cell r="T167">
            <v>137</v>
          </cell>
          <cell r="U167">
            <v>84</v>
          </cell>
          <cell r="V167">
            <v>115</v>
          </cell>
          <cell r="W167">
            <v>129</v>
          </cell>
          <cell r="X167">
            <v>99</v>
          </cell>
          <cell r="Y167">
            <v>79</v>
          </cell>
          <cell r="Z167">
            <v>83</v>
          </cell>
          <cell r="AA167">
            <v>116</v>
          </cell>
          <cell r="AB167">
            <v>116</v>
          </cell>
          <cell r="AC167">
            <v>131</v>
          </cell>
          <cell r="AD167">
            <v>85</v>
          </cell>
          <cell r="AE167">
            <v>92</v>
          </cell>
          <cell r="AF167">
            <v>105</v>
          </cell>
          <cell r="AG167">
            <v>106</v>
          </cell>
          <cell r="AH167">
            <v>106</v>
          </cell>
          <cell r="AI167">
            <v>114</v>
          </cell>
          <cell r="AJ167">
            <v>110</v>
          </cell>
          <cell r="AK167">
            <v>85</v>
          </cell>
          <cell r="AL167">
            <v>88</v>
          </cell>
          <cell r="AM167">
            <v>98</v>
          </cell>
          <cell r="AN167">
            <v>84</v>
          </cell>
          <cell r="AO167">
            <v>114</v>
          </cell>
          <cell r="AP167">
            <v>109</v>
          </cell>
          <cell r="AQ167">
            <v>96</v>
          </cell>
          <cell r="AR167">
            <v>124</v>
          </cell>
          <cell r="AS167">
            <v>88</v>
          </cell>
          <cell r="AT167">
            <v>134</v>
          </cell>
          <cell r="AU167">
            <v>145</v>
          </cell>
          <cell r="AV167">
            <v>143</v>
          </cell>
          <cell r="AW167">
            <v>133</v>
          </cell>
          <cell r="AX167">
            <v>131</v>
          </cell>
          <cell r="AY167">
            <v>119</v>
          </cell>
          <cell r="AZ167">
            <v>108</v>
          </cell>
          <cell r="BA167">
            <v>133</v>
          </cell>
          <cell r="BB167">
            <v>88</v>
          </cell>
          <cell r="BC167">
            <v>116</v>
          </cell>
          <cell r="BD167">
            <v>104</v>
          </cell>
          <cell r="BE167">
            <v>102</v>
          </cell>
          <cell r="BF167">
            <v>115</v>
          </cell>
          <cell r="BG167">
            <v>136</v>
          </cell>
          <cell r="BH167">
            <v>145</v>
          </cell>
          <cell r="BI167">
            <v>105</v>
          </cell>
          <cell r="BJ167">
            <v>132</v>
          </cell>
          <cell r="BK167">
            <v>147</v>
          </cell>
          <cell r="BL167">
            <v>149</v>
          </cell>
          <cell r="BM167">
            <v>107</v>
          </cell>
          <cell r="BN167">
            <v>151</v>
          </cell>
          <cell r="BO167">
            <v>126</v>
          </cell>
          <cell r="BP167">
            <v>96</v>
          </cell>
          <cell r="BQ167">
            <v>151</v>
          </cell>
          <cell r="BR167">
            <v>121</v>
          </cell>
          <cell r="BS167">
            <v>167</v>
          </cell>
          <cell r="BT167">
            <v>105</v>
          </cell>
          <cell r="BU167">
            <v>129</v>
          </cell>
          <cell r="BV167">
            <v>146</v>
          </cell>
          <cell r="BW167">
            <v>128</v>
          </cell>
          <cell r="BX167">
            <v>136</v>
          </cell>
          <cell r="BY167">
            <v>122</v>
          </cell>
          <cell r="BZ167">
            <v>114</v>
          </cell>
          <cell r="CA167">
            <v>99</v>
          </cell>
          <cell r="CB167">
            <v>106</v>
          </cell>
          <cell r="CC167">
            <v>114</v>
          </cell>
          <cell r="CD167">
            <v>116</v>
          </cell>
          <cell r="CE167">
            <v>134</v>
          </cell>
          <cell r="CF167">
            <v>107</v>
          </cell>
          <cell r="CG167">
            <v>118</v>
          </cell>
          <cell r="CH167">
            <v>91</v>
          </cell>
          <cell r="CI167">
            <v>96</v>
          </cell>
          <cell r="CJ167">
            <v>132</v>
          </cell>
          <cell r="CK167">
            <v>111</v>
          </cell>
          <cell r="CL167">
            <v>91</v>
          </cell>
          <cell r="CM167">
            <v>78</v>
          </cell>
          <cell r="CN167">
            <v>113</v>
          </cell>
        </row>
        <row r="168">
          <cell r="C168" t="str">
            <v>Wakulla</v>
          </cell>
          <cell r="D168">
            <v>20</v>
          </cell>
          <cell r="E168">
            <v>16</v>
          </cell>
          <cell r="F168">
            <v>9</v>
          </cell>
          <cell r="G168">
            <v>12</v>
          </cell>
          <cell r="H168">
            <v>11</v>
          </cell>
          <cell r="I168">
            <v>17</v>
          </cell>
          <cell r="J168">
            <v>28</v>
          </cell>
          <cell r="K168">
            <v>7</v>
          </cell>
          <cell r="L168">
            <v>12</v>
          </cell>
          <cell r="M168">
            <v>10</v>
          </cell>
          <cell r="N168">
            <v>11</v>
          </cell>
          <cell r="O168">
            <v>11</v>
          </cell>
          <cell r="P168">
            <v>9</v>
          </cell>
          <cell r="Q168">
            <v>13</v>
          </cell>
          <cell r="R168">
            <v>12</v>
          </cell>
          <cell r="S168">
            <v>13</v>
          </cell>
          <cell r="T168">
            <v>5</v>
          </cell>
          <cell r="U168">
            <v>14</v>
          </cell>
          <cell r="V168">
            <v>5</v>
          </cell>
          <cell r="W168">
            <v>5</v>
          </cell>
          <cell r="X168">
            <v>7</v>
          </cell>
          <cell r="Y168">
            <v>13</v>
          </cell>
          <cell r="Z168">
            <v>23</v>
          </cell>
          <cell r="AA168">
            <v>14</v>
          </cell>
          <cell r="AB168">
            <v>4</v>
          </cell>
          <cell r="AC168">
            <v>5</v>
          </cell>
          <cell r="AD168">
            <v>11</v>
          </cell>
          <cell r="AE168">
            <v>5</v>
          </cell>
          <cell r="AF168">
            <v>9</v>
          </cell>
          <cell r="AG168">
            <v>7</v>
          </cell>
          <cell r="AH168">
            <v>13</v>
          </cell>
          <cell r="AI168">
            <v>11</v>
          </cell>
          <cell r="AJ168">
            <v>6</v>
          </cell>
          <cell r="AK168">
            <v>4</v>
          </cell>
          <cell r="AL168">
            <v>3</v>
          </cell>
          <cell r="AM168">
            <v>8</v>
          </cell>
          <cell r="AN168">
            <v>5</v>
          </cell>
          <cell r="AO168">
            <v>11</v>
          </cell>
          <cell r="AP168">
            <v>2</v>
          </cell>
          <cell r="AQ168">
            <v>6</v>
          </cell>
          <cell r="AR168">
            <v>6</v>
          </cell>
          <cell r="AS168">
            <v>5</v>
          </cell>
          <cell r="AT168">
            <v>10</v>
          </cell>
          <cell r="AU168">
            <v>13</v>
          </cell>
          <cell r="AV168">
            <v>7</v>
          </cell>
          <cell r="AW168">
            <v>11</v>
          </cell>
          <cell r="AX168">
            <v>2</v>
          </cell>
          <cell r="AY168">
            <v>18</v>
          </cell>
          <cell r="AZ168">
            <v>11</v>
          </cell>
          <cell r="BA168">
            <v>13</v>
          </cell>
          <cell r="BB168">
            <v>8</v>
          </cell>
          <cell r="BC168">
            <v>12</v>
          </cell>
          <cell r="BD168">
            <v>6</v>
          </cell>
          <cell r="BE168">
            <v>17</v>
          </cell>
          <cell r="BF168">
            <v>8</v>
          </cell>
          <cell r="BG168">
            <v>10</v>
          </cell>
          <cell r="BH168">
            <v>12</v>
          </cell>
          <cell r="BI168">
            <v>5</v>
          </cell>
          <cell r="BJ168">
            <v>6</v>
          </cell>
          <cell r="BK168">
            <v>16</v>
          </cell>
          <cell r="BL168">
            <v>23</v>
          </cell>
          <cell r="BM168">
            <v>2</v>
          </cell>
          <cell r="BN168">
            <v>8</v>
          </cell>
          <cell r="BO168">
            <v>15</v>
          </cell>
          <cell r="BP168">
            <v>18</v>
          </cell>
          <cell r="BQ168">
            <v>11</v>
          </cell>
          <cell r="BR168">
            <v>14</v>
          </cell>
          <cell r="BS168">
            <v>10</v>
          </cell>
          <cell r="BT168">
            <v>5</v>
          </cell>
          <cell r="BU168">
            <v>4</v>
          </cell>
          <cell r="BV168">
            <v>5</v>
          </cell>
          <cell r="BW168">
            <v>14</v>
          </cell>
          <cell r="BX168">
            <v>6</v>
          </cell>
          <cell r="BY168">
            <v>6</v>
          </cell>
          <cell r="BZ168">
            <v>5</v>
          </cell>
          <cell r="CA168">
            <v>5</v>
          </cell>
          <cell r="CB168">
            <v>3</v>
          </cell>
          <cell r="CC168">
            <v>6</v>
          </cell>
          <cell r="CD168">
            <v>6</v>
          </cell>
          <cell r="CE168">
            <v>6</v>
          </cell>
          <cell r="CF168">
            <v>7</v>
          </cell>
          <cell r="CG168">
            <v>6</v>
          </cell>
          <cell r="CH168">
            <v>13</v>
          </cell>
          <cell r="CI168">
            <v>11</v>
          </cell>
          <cell r="CJ168">
            <v>4</v>
          </cell>
          <cell r="CK168">
            <v>5</v>
          </cell>
          <cell r="CL168">
            <v>9</v>
          </cell>
          <cell r="CM168">
            <v>6</v>
          </cell>
          <cell r="CN168">
            <v>8</v>
          </cell>
        </row>
        <row r="169">
          <cell r="C169" t="str">
            <v>Walton</v>
          </cell>
          <cell r="D169">
            <v>24</v>
          </cell>
          <cell r="E169">
            <v>23</v>
          </cell>
          <cell r="F169">
            <v>22</v>
          </cell>
          <cell r="G169">
            <v>17</v>
          </cell>
          <cell r="H169">
            <v>39</v>
          </cell>
          <cell r="I169">
            <v>23</v>
          </cell>
          <cell r="J169">
            <v>21</v>
          </cell>
          <cell r="K169">
            <v>38</v>
          </cell>
          <cell r="L169">
            <v>29</v>
          </cell>
          <cell r="M169">
            <v>25</v>
          </cell>
          <cell r="N169">
            <v>20</v>
          </cell>
          <cell r="O169">
            <v>38</v>
          </cell>
          <cell r="P169">
            <v>13</v>
          </cell>
          <cell r="Q169">
            <v>40</v>
          </cell>
          <cell r="R169">
            <v>13</v>
          </cell>
          <cell r="S169">
            <v>8</v>
          </cell>
          <cell r="T169">
            <v>13</v>
          </cell>
          <cell r="U169">
            <v>32</v>
          </cell>
          <cell r="V169">
            <v>12</v>
          </cell>
          <cell r="W169">
            <v>21</v>
          </cell>
          <cell r="X169">
            <v>13</v>
          </cell>
          <cell r="Y169">
            <v>20</v>
          </cell>
          <cell r="Z169">
            <v>32</v>
          </cell>
          <cell r="AA169">
            <v>18</v>
          </cell>
          <cell r="AB169">
            <v>16</v>
          </cell>
          <cell r="AC169">
            <v>18</v>
          </cell>
          <cell r="AD169">
            <v>20</v>
          </cell>
          <cell r="AE169">
            <v>34</v>
          </cell>
          <cell r="AF169">
            <v>39</v>
          </cell>
          <cell r="AG169">
            <v>29</v>
          </cell>
          <cell r="AH169">
            <v>28</v>
          </cell>
          <cell r="AI169">
            <v>22</v>
          </cell>
          <cell r="AJ169">
            <v>22</v>
          </cell>
          <cell r="AK169">
            <v>37</v>
          </cell>
          <cell r="AL169">
            <v>31</v>
          </cell>
          <cell r="AM169">
            <v>40</v>
          </cell>
          <cell r="AN169">
            <v>17</v>
          </cell>
          <cell r="AO169">
            <v>21</v>
          </cell>
          <cell r="AP169">
            <v>17</v>
          </cell>
          <cell r="AQ169">
            <v>20</v>
          </cell>
          <cell r="AR169">
            <v>22</v>
          </cell>
          <cell r="AS169">
            <v>24</v>
          </cell>
          <cell r="AT169">
            <v>25</v>
          </cell>
          <cell r="AU169">
            <v>28</v>
          </cell>
          <cell r="AV169">
            <v>10</v>
          </cell>
          <cell r="AW169">
            <v>14</v>
          </cell>
          <cell r="AX169">
            <v>33</v>
          </cell>
          <cell r="AY169">
            <v>26</v>
          </cell>
          <cell r="AZ169">
            <v>29</v>
          </cell>
          <cell r="BA169">
            <v>32</v>
          </cell>
          <cell r="BB169">
            <v>6</v>
          </cell>
          <cell r="BC169">
            <v>12</v>
          </cell>
          <cell r="BD169">
            <v>18</v>
          </cell>
          <cell r="BE169">
            <v>32</v>
          </cell>
          <cell r="BF169">
            <v>32</v>
          </cell>
          <cell r="BG169">
            <v>10</v>
          </cell>
          <cell r="BH169">
            <v>33</v>
          </cell>
          <cell r="BI169">
            <v>21</v>
          </cell>
          <cell r="BJ169">
            <v>15</v>
          </cell>
          <cell r="BK169">
            <v>59</v>
          </cell>
          <cell r="BL169">
            <v>25</v>
          </cell>
          <cell r="BM169">
            <v>23</v>
          </cell>
          <cell r="BN169">
            <v>22</v>
          </cell>
          <cell r="BO169">
            <v>43</v>
          </cell>
          <cell r="BP169">
            <v>21</v>
          </cell>
          <cell r="BQ169">
            <v>20</v>
          </cell>
          <cell r="BR169">
            <v>18</v>
          </cell>
          <cell r="BS169">
            <v>20</v>
          </cell>
          <cell r="BT169">
            <v>14</v>
          </cell>
          <cell r="BU169">
            <v>32</v>
          </cell>
          <cell r="BV169">
            <v>21</v>
          </cell>
          <cell r="BW169">
            <v>27</v>
          </cell>
          <cell r="BX169">
            <v>14</v>
          </cell>
          <cell r="BY169">
            <v>24</v>
          </cell>
          <cell r="BZ169">
            <v>15</v>
          </cell>
          <cell r="CA169">
            <v>24</v>
          </cell>
          <cell r="CB169">
            <v>28</v>
          </cell>
          <cell r="CC169">
            <v>25</v>
          </cell>
          <cell r="CD169">
            <v>31</v>
          </cell>
          <cell r="CE169">
            <v>26</v>
          </cell>
          <cell r="CF169">
            <v>43</v>
          </cell>
          <cell r="CG169">
            <v>28</v>
          </cell>
          <cell r="CH169">
            <v>26</v>
          </cell>
          <cell r="CI169">
            <v>11</v>
          </cell>
          <cell r="CJ169">
            <v>29</v>
          </cell>
          <cell r="CK169">
            <v>19</v>
          </cell>
          <cell r="CL169">
            <v>12</v>
          </cell>
          <cell r="CM169">
            <v>25</v>
          </cell>
          <cell r="CN169">
            <v>17</v>
          </cell>
        </row>
        <row r="170">
          <cell r="C170" t="str">
            <v>Washington</v>
          </cell>
          <cell r="D170">
            <v>10</v>
          </cell>
          <cell r="E170">
            <v>13</v>
          </cell>
          <cell r="F170">
            <v>18</v>
          </cell>
          <cell r="G170">
            <v>7</v>
          </cell>
          <cell r="H170">
            <v>17</v>
          </cell>
          <cell r="I170">
            <v>7</v>
          </cell>
          <cell r="J170">
            <v>8</v>
          </cell>
          <cell r="K170">
            <v>6</v>
          </cell>
          <cell r="L170">
            <v>21</v>
          </cell>
          <cell r="M170">
            <v>13</v>
          </cell>
          <cell r="N170">
            <v>10</v>
          </cell>
          <cell r="O170">
            <v>12</v>
          </cell>
          <cell r="P170">
            <v>14</v>
          </cell>
          <cell r="Q170">
            <v>10</v>
          </cell>
          <cell r="R170">
            <v>3</v>
          </cell>
          <cell r="S170">
            <v>13</v>
          </cell>
          <cell r="T170">
            <v>13</v>
          </cell>
          <cell r="U170">
            <v>6</v>
          </cell>
          <cell r="V170">
            <v>5</v>
          </cell>
          <cell r="W170">
            <v>6</v>
          </cell>
          <cell r="X170">
            <v>3</v>
          </cell>
          <cell r="Y170">
            <v>11</v>
          </cell>
          <cell r="Z170">
            <v>13</v>
          </cell>
          <cell r="AA170">
            <v>8</v>
          </cell>
          <cell r="AB170">
            <v>8</v>
          </cell>
          <cell r="AC170">
            <v>5</v>
          </cell>
          <cell r="AD170">
            <v>11</v>
          </cell>
          <cell r="AE170">
            <v>2</v>
          </cell>
          <cell r="AF170">
            <v>8</v>
          </cell>
          <cell r="AG170">
            <v>7</v>
          </cell>
          <cell r="AH170">
            <v>11</v>
          </cell>
          <cell r="AI170">
            <v>3</v>
          </cell>
          <cell r="AJ170">
            <v>3</v>
          </cell>
          <cell r="AK170">
            <v>4</v>
          </cell>
          <cell r="AL170">
            <v>3</v>
          </cell>
          <cell r="AM170">
            <v>2</v>
          </cell>
          <cell r="AN170">
            <v>5</v>
          </cell>
          <cell r="AO170">
            <v>4</v>
          </cell>
          <cell r="AP170">
            <v>8</v>
          </cell>
          <cell r="AQ170">
            <v>10</v>
          </cell>
          <cell r="AR170">
            <v>5</v>
          </cell>
          <cell r="AS170">
            <v>7</v>
          </cell>
          <cell r="AT170">
            <v>1</v>
          </cell>
          <cell r="AU170">
            <v>2</v>
          </cell>
          <cell r="AV170">
            <v>6</v>
          </cell>
          <cell r="AW170">
            <v>9</v>
          </cell>
          <cell r="AX170">
            <v>3</v>
          </cell>
          <cell r="AY170">
            <v>3</v>
          </cell>
          <cell r="AZ170">
            <v>2</v>
          </cell>
          <cell r="BA170">
            <v>0</v>
          </cell>
          <cell r="BB170">
            <v>7</v>
          </cell>
          <cell r="BC170">
            <v>3</v>
          </cell>
          <cell r="BD170">
            <v>1</v>
          </cell>
          <cell r="BE170">
            <v>6</v>
          </cell>
          <cell r="BF170">
            <v>5</v>
          </cell>
          <cell r="BG170">
            <v>1</v>
          </cell>
          <cell r="BH170">
            <v>7</v>
          </cell>
          <cell r="BI170">
            <v>4</v>
          </cell>
          <cell r="BJ170">
            <v>6</v>
          </cell>
          <cell r="BK170">
            <v>7</v>
          </cell>
          <cell r="BL170">
            <v>3</v>
          </cell>
          <cell r="BM170">
            <v>1</v>
          </cell>
          <cell r="BN170">
            <v>6</v>
          </cell>
          <cell r="BO170">
            <v>9</v>
          </cell>
          <cell r="BP170">
            <v>5</v>
          </cell>
          <cell r="BQ170">
            <v>7</v>
          </cell>
          <cell r="BR170">
            <v>3</v>
          </cell>
          <cell r="BS170">
            <v>4</v>
          </cell>
          <cell r="BT170">
            <v>5</v>
          </cell>
          <cell r="BU170">
            <v>4</v>
          </cell>
          <cell r="BV170">
            <v>1</v>
          </cell>
          <cell r="BW170">
            <v>13</v>
          </cell>
          <cell r="BX170">
            <v>11</v>
          </cell>
          <cell r="BY170">
            <v>5</v>
          </cell>
          <cell r="BZ170">
            <v>6</v>
          </cell>
          <cell r="CA170">
            <v>2</v>
          </cell>
          <cell r="CB170">
            <v>5</v>
          </cell>
          <cell r="CC170">
            <v>5</v>
          </cell>
          <cell r="CD170">
            <v>6</v>
          </cell>
          <cell r="CE170">
            <v>8</v>
          </cell>
          <cell r="CF170">
            <v>10</v>
          </cell>
          <cell r="CG170">
            <v>13</v>
          </cell>
          <cell r="CH170">
            <v>1</v>
          </cell>
          <cell r="CI170">
            <v>10</v>
          </cell>
          <cell r="CJ170">
            <v>2</v>
          </cell>
          <cell r="CK170">
            <v>3</v>
          </cell>
          <cell r="CL170">
            <v>5</v>
          </cell>
          <cell r="CM170">
            <v>6</v>
          </cell>
          <cell r="CN170">
            <v>6</v>
          </cell>
        </row>
      </sheetData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tatewide"/>
      <sheetName val="Control"/>
      <sheetName val="AJ500"/>
      <sheetName val="BJ102"/>
      <sheetName val="CJ149"/>
      <sheetName val="DJ038"/>
      <sheetName val="DJ039"/>
      <sheetName val="GJ401"/>
      <sheetName val="GJL58"/>
      <sheetName val="IJ706"/>
      <sheetName val="JJ217"/>
      <sheetName val="KJ138"/>
      <sheetName val="NJ206"/>
      <sheetName val="NJ210"/>
      <sheetName val="PJ503"/>
      <sheetName val="QJ013"/>
      <sheetName val="QJ014"/>
      <sheetName val="QJ015"/>
      <sheetName val="QJ016"/>
      <sheetName val="TJ501"/>
      <sheetName val="ZJK85"/>
      <sheetName val="5B-Fatherhood Grants"/>
      <sheetName val="Summary Check"/>
      <sheetName val="Sheet1"/>
      <sheetName val="Child Care Issue Totals"/>
      <sheetName val="ChildCareIssue"/>
      <sheetName val="ChildCareIssueFund"/>
      <sheetName val="FSC Review"/>
      <sheetName val="For Fin App"/>
      <sheetName val="PT by Issue"/>
      <sheetName val="Sheet3"/>
      <sheetName val="Sheet23"/>
      <sheetName val="Sheet24"/>
      <sheetName val="BudgetLedger"/>
      <sheetName val="SoF Section Lookup"/>
      <sheetName val="FSC Lookup"/>
    </sheetNames>
    <sheetDataSet>
      <sheetData sheetId="0" refreshError="1"/>
      <sheetData sheetId="1">
        <row r="9">
          <cell r="C9">
            <v>0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2">
        <row r="9">
          <cell r="C9">
            <v>12650875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3">
        <row r="9">
          <cell r="C9">
            <v>8021946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4">
        <row r="9">
          <cell r="C9">
            <v>7030475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5">
        <row r="9">
          <cell r="C9">
            <v>10912749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6">
        <row r="9">
          <cell r="C9">
            <v>2752974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7">
        <row r="9">
          <cell r="C9">
            <v>6648051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8">
        <row r="9">
          <cell r="C9">
            <v>13923677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9">
        <row r="9">
          <cell r="C9">
            <v>8688086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0">
        <row r="9">
          <cell r="C9">
            <v>13926016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1">
        <row r="9">
          <cell r="C9">
            <v>17428785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2">
        <row r="9">
          <cell r="C9">
            <v>1542437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3">
        <row r="9">
          <cell r="C9">
            <v>10020463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4">
        <row r="9">
          <cell r="C9">
            <v>12679437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5">
        <row r="9">
          <cell r="C9">
            <v>7959308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6">
        <row r="9">
          <cell r="C9">
            <v>18190846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7">
        <row r="9">
          <cell r="C9">
            <v>17210246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8">
        <row r="9">
          <cell r="C9">
            <v>12518417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19">
        <row r="9">
          <cell r="C9">
            <v>10717278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20">
        <row r="9">
          <cell r="C9">
            <v>5329088</v>
          </cell>
        </row>
        <row r="71">
          <cell r="D71">
            <v>0</v>
          </cell>
          <cell r="E71">
            <v>0</v>
          </cell>
        </row>
        <row r="72">
          <cell r="D72">
            <v>0</v>
          </cell>
          <cell r="E72">
            <v>0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>
        <row r="2">
          <cell r="C2" t="str">
            <v>00000</v>
          </cell>
          <cell r="E2" t="str">
            <v>LCFHE</v>
          </cell>
          <cell r="F2">
            <v>1998902</v>
          </cell>
        </row>
        <row r="3">
          <cell r="C3" t="str">
            <v>00000</v>
          </cell>
          <cell r="E3" t="str">
            <v>LCFHE</v>
          </cell>
          <cell r="F3">
            <v>1232953</v>
          </cell>
        </row>
        <row r="4">
          <cell r="C4" t="str">
            <v>00000</v>
          </cell>
          <cell r="E4" t="str">
            <v>LCLVE</v>
          </cell>
          <cell r="F4">
            <v>1510939</v>
          </cell>
        </row>
        <row r="5">
          <cell r="C5" t="str">
            <v>00000</v>
          </cell>
          <cell r="E5" t="str">
            <v>LCLVE</v>
          </cell>
          <cell r="F5">
            <v>931969</v>
          </cell>
        </row>
        <row r="6">
          <cell r="C6" t="str">
            <v>AJ495</v>
          </cell>
          <cell r="E6" t="str">
            <v>LCFHE</v>
          </cell>
          <cell r="F6">
            <v>27875</v>
          </cell>
        </row>
        <row r="7">
          <cell r="C7" t="str">
            <v>AJ495</v>
          </cell>
          <cell r="E7" t="str">
            <v>LCFHE</v>
          </cell>
          <cell r="F7">
            <v>17194</v>
          </cell>
        </row>
        <row r="8">
          <cell r="C8" t="str">
            <v>AJ495</v>
          </cell>
          <cell r="E8" t="str">
            <v>LCFHI</v>
          </cell>
          <cell r="F8">
            <v>69512</v>
          </cell>
        </row>
        <row r="9">
          <cell r="C9" t="str">
            <v>AJ495</v>
          </cell>
          <cell r="E9" t="str">
            <v>LCFHI</v>
          </cell>
          <cell r="F9">
            <v>23071</v>
          </cell>
        </row>
        <row r="10">
          <cell r="C10" t="str">
            <v>AJ495</v>
          </cell>
          <cell r="E10" t="str">
            <v>LCLVE</v>
          </cell>
          <cell r="F10">
            <v>21071</v>
          </cell>
        </row>
        <row r="11">
          <cell r="C11" t="str">
            <v>AJ495</v>
          </cell>
          <cell r="E11" t="str">
            <v>LCLVE</v>
          </cell>
          <cell r="F11">
            <v>12996</v>
          </cell>
        </row>
        <row r="12">
          <cell r="C12" t="str">
            <v>AJ495</v>
          </cell>
          <cell r="E12" t="str">
            <v>LCLVI</v>
          </cell>
          <cell r="F12">
            <v>54482</v>
          </cell>
        </row>
        <row r="13">
          <cell r="C13" t="str">
            <v>AJ495</v>
          </cell>
          <cell r="E13" t="str">
            <v>SFCCS</v>
          </cell>
          <cell r="F13">
            <v>235284</v>
          </cell>
        </row>
        <row r="14">
          <cell r="C14" t="str">
            <v>AJ500</v>
          </cell>
          <cell r="E14" t="str">
            <v>LCFHE</v>
          </cell>
          <cell r="F14">
            <v>55251</v>
          </cell>
        </row>
        <row r="15">
          <cell r="C15" t="str">
            <v>AJ500</v>
          </cell>
          <cell r="E15" t="str">
            <v>LCFHE</v>
          </cell>
          <cell r="F15">
            <v>34080</v>
          </cell>
        </row>
        <row r="16">
          <cell r="C16" t="str">
            <v>AJ500</v>
          </cell>
          <cell r="E16" t="str">
            <v>LCFHI</v>
          </cell>
          <cell r="F16">
            <v>137776</v>
          </cell>
        </row>
        <row r="17">
          <cell r="C17" t="str">
            <v>AJ500</v>
          </cell>
          <cell r="E17" t="str">
            <v>LCFHI</v>
          </cell>
          <cell r="F17">
            <v>45727</v>
          </cell>
        </row>
        <row r="18">
          <cell r="C18" t="str">
            <v>AJ500</v>
          </cell>
          <cell r="E18" t="str">
            <v>LCLVE</v>
          </cell>
          <cell r="F18">
            <v>41764</v>
          </cell>
        </row>
        <row r="19">
          <cell r="C19" t="str">
            <v>AJ500</v>
          </cell>
          <cell r="E19" t="str">
            <v>LCLVE</v>
          </cell>
          <cell r="F19">
            <v>25761</v>
          </cell>
        </row>
        <row r="20">
          <cell r="C20" t="str">
            <v>AJ500</v>
          </cell>
          <cell r="E20" t="str">
            <v>LCLVI</v>
          </cell>
          <cell r="F20">
            <v>107985</v>
          </cell>
        </row>
        <row r="21">
          <cell r="C21" t="str">
            <v>AJ500</v>
          </cell>
          <cell r="E21" t="str">
            <v>SFCCS</v>
          </cell>
          <cell r="F21">
            <v>466345</v>
          </cell>
        </row>
        <row r="22">
          <cell r="C22" t="str">
            <v>BJ102</v>
          </cell>
          <cell r="E22" t="str">
            <v>LCFHE</v>
          </cell>
          <cell r="F22">
            <v>60217</v>
          </cell>
        </row>
        <row r="23">
          <cell r="C23" t="str">
            <v>BJ102</v>
          </cell>
          <cell r="E23" t="str">
            <v>LCFHE</v>
          </cell>
          <cell r="F23">
            <v>37143</v>
          </cell>
        </row>
        <row r="24">
          <cell r="C24" t="str">
            <v>BJ102</v>
          </cell>
          <cell r="E24" t="str">
            <v>LCFHI</v>
          </cell>
          <cell r="F24">
            <v>150160</v>
          </cell>
        </row>
        <row r="25">
          <cell r="C25" t="str">
            <v>BJ102</v>
          </cell>
          <cell r="E25" t="str">
            <v>LCFHI</v>
          </cell>
          <cell r="F25">
            <v>49838</v>
          </cell>
        </row>
        <row r="26">
          <cell r="C26" t="str">
            <v>BJ102</v>
          </cell>
          <cell r="E26" t="str">
            <v>LCLVE</v>
          </cell>
          <cell r="F26">
            <v>45518</v>
          </cell>
        </row>
        <row r="27">
          <cell r="C27" t="str">
            <v>BJ102</v>
          </cell>
          <cell r="E27" t="str">
            <v>LCLVE</v>
          </cell>
          <cell r="F27">
            <v>28075</v>
          </cell>
        </row>
        <row r="28">
          <cell r="C28" t="str">
            <v>BJ102</v>
          </cell>
          <cell r="E28" t="str">
            <v>LCLVI</v>
          </cell>
          <cell r="F28">
            <v>117693</v>
          </cell>
        </row>
        <row r="29">
          <cell r="C29" t="str">
            <v>BJ102</v>
          </cell>
          <cell r="E29" t="str">
            <v>SFCCS</v>
          </cell>
          <cell r="F29">
            <v>508263</v>
          </cell>
        </row>
        <row r="30">
          <cell r="C30" t="str">
            <v>CJ149</v>
          </cell>
          <cell r="E30" t="str">
            <v>LCFHE</v>
          </cell>
          <cell r="F30">
            <v>55419</v>
          </cell>
        </row>
        <row r="31">
          <cell r="C31" t="str">
            <v>CJ149</v>
          </cell>
          <cell r="E31" t="str">
            <v>LCFHE</v>
          </cell>
          <cell r="F31">
            <v>34184</v>
          </cell>
        </row>
        <row r="32">
          <cell r="C32" t="str">
            <v>CJ149</v>
          </cell>
          <cell r="E32" t="str">
            <v>LCFHI</v>
          </cell>
          <cell r="F32">
            <v>138196</v>
          </cell>
        </row>
        <row r="33">
          <cell r="C33" t="str">
            <v>CJ149</v>
          </cell>
          <cell r="E33" t="str">
            <v>LCFHI</v>
          </cell>
          <cell r="F33">
            <v>45866</v>
          </cell>
        </row>
        <row r="34">
          <cell r="C34" t="str">
            <v>CJ149</v>
          </cell>
          <cell r="E34" t="str">
            <v>LCLVE</v>
          </cell>
          <cell r="F34">
            <v>41891</v>
          </cell>
        </row>
        <row r="35">
          <cell r="C35" t="str">
            <v>CJ149</v>
          </cell>
          <cell r="E35" t="str">
            <v>LCLVE</v>
          </cell>
          <cell r="F35">
            <v>25839</v>
          </cell>
        </row>
        <row r="36">
          <cell r="C36" t="str">
            <v>CJ149</v>
          </cell>
          <cell r="E36" t="str">
            <v>LCLVI</v>
          </cell>
          <cell r="F36">
            <v>108314</v>
          </cell>
        </row>
        <row r="37">
          <cell r="C37" t="str">
            <v>CJ149</v>
          </cell>
          <cell r="E37" t="str">
            <v>SFCCS</v>
          </cell>
          <cell r="F37">
            <v>467763</v>
          </cell>
        </row>
        <row r="38">
          <cell r="C38" t="str">
            <v>DJ038</v>
          </cell>
          <cell r="E38" t="str">
            <v>LCFHE</v>
          </cell>
          <cell r="F38">
            <v>56614</v>
          </cell>
        </row>
        <row r="39">
          <cell r="C39" t="str">
            <v>DJ038</v>
          </cell>
          <cell r="E39" t="str">
            <v>LCFHE</v>
          </cell>
          <cell r="F39">
            <v>34920</v>
          </cell>
        </row>
        <row r="40">
          <cell r="C40" t="str">
            <v>DJ038</v>
          </cell>
          <cell r="E40" t="str">
            <v>LCFHI</v>
          </cell>
          <cell r="F40">
            <v>141174</v>
          </cell>
        </row>
        <row r="41">
          <cell r="C41" t="str">
            <v>DJ038</v>
          </cell>
          <cell r="E41" t="str">
            <v>LCFHI</v>
          </cell>
          <cell r="F41">
            <v>46855</v>
          </cell>
        </row>
        <row r="42">
          <cell r="C42" t="str">
            <v>DJ038</v>
          </cell>
          <cell r="E42" t="str">
            <v>LCLVE</v>
          </cell>
          <cell r="F42">
            <v>42794</v>
          </cell>
        </row>
        <row r="43">
          <cell r="C43" t="str">
            <v>DJ038</v>
          </cell>
          <cell r="E43" t="str">
            <v>LCLVE</v>
          </cell>
          <cell r="F43">
            <v>26396</v>
          </cell>
        </row>
        <row r="44">
          <cell r="C44" t="str">
            <v>DJ038</v>
          </cell>
          <cell r="E44" t="str">
            <v>LCLVI</v>
          </cell>
          <cell r="F44">
            <v>110649</v>
          </cell>
        </row>
        <row r="45">
          <cell r="C45" t="str">
            <v>DJ038</v>
          </cell>
          <cell r="E45" t="str">
            <v>SFCCS</v>
          </cell>
          <cell r="F45">
            <v>477845</v>
          </cell>
        </row>
        <row r="46">
          <cell r="C46" t="str">
            <v>DJ039</v>
          </cell>
          <cell r="E46" t="str">
            <v>LCFHE</v>
          </cell>
          <cell r="F46">
            <v>15201</v>
          </cell>
        </row>
        <row r="47">
          <cell r="C47" t="str">
            <v>DJ039</v>
          </cell>
          <cell r="E47" t="str">
            <v>LCFHE</v>
          </cell>
          <cell r="F47">
            <v>9376</v>
          </cell>
        </row>
        <row r="48">
          <cell r="C48" t="str">
            <v>DJ039</v>
          </cell>
          <cell r="E48" t="str">
            <v>LCFHI</v>
          </cell>
          <cell r="F48">
            <v>37906</v>
          </cell>
        </row>
        <row r="49">
          <cell r="C49" t="str">
            <v>DJ039</v>
          </cell>
          <cell r="E49" t="str">
            <v>LCFHI</v>
          </cell>
          <cell r="F49">
            <v>12581</v>
          </cell>
        </row>
        <row r="50">
          <cell r="C50" t="str">
            <v>DJ039</v>
          </cell>
          <cell r="E50" t="str">
            <v>LCLVE</v>
          </cell>
          <cell r="F50">
            <v>11490</v>
          </cell>
        </row>
        <row r="51">
          <cell r="C51" t="str">
            <v>DJ039</v>
          </cell>
          <cell r="E51" t="str">
            <v>LCLVE</v>
          </cell>
          <cell r="F51">
            <v>7087</v>
          </cell>
        </row>
        <row r="52">
          <cell r="C52" t="str">
            <v>DJ039</v>
          </cell>
          <cell r="E52" t="str">
            <v>LCLVI</v>
          </cell>
          <cell r="F52">
            <v>29709</v>
          </cell>
        </row>
        <row r="53">
          <cell r="C53" t="str">
            <v>DJ039</v>
          </cell>
          <cell r="E53" t="str">
            <v>SFCCS</v>
          </cell>
          <cell r="F53">
            <v>128302</v>
          </cell>
        </row>
        <row r="54">
          <cell r="C54" t="str">
            <v>GJ401</v>
          </cell>
          <cell r="E54" t="str">
            <v>LCFHE</v>
          </cell>
          <cell r="F54">
            <v>26447</v>
          </cell>
        </row>
        <row r="55">
          <cell r="C55" t="str">
            <v>GJ401</v>
          </cell>
          <cell r="E55" t="str">
            <v>LCFHE</v>
          </cell>
          <cell r="F55">
            <v>16313</v>
          </cell>
        </row>
        <row r="56">
          <cell r="C56" t="str">
            <v>GJ401</v>
          </cell>
          <cell r="E56" t="str">
            <v>LCFHI</v>
          </cell>
          <cell r="F56">
            <v>65948</v>
          </cell>
        </row>
        <row r="57">
          <cell r="C57" t="str">
            <v>GJ401</v>
          </cell>
          <cell r="E57" t="str">
            <v>LCFHI</v>
          </cell>
          <cell r="F57">
            <v>21889</v>
          </cell>
        </row>
        <row r="58">
          <cell r="C58" t="str">
            <v>GJ401</v>
          </cell>
          <cell r="E58" t="str">
            <v>LCLVE</v>
          </cell>
          <cell r="F58">
            <v>19990</v>
          </cell>
        </row>
        <row r="59">
          <cell r="C59" t="str">
            <v>GJ401</v>
          </cell>
          <cell r="E59" t="str">
            <v>LCLVE</v>
          </cell>
          <cell r="F59">
            <v>12331</v>
          </cell>
        </row>
        <row r="60">
          <cell r="C60" t="str">
            <v>GJ401</v>
          </cell>
          <cell r="E60" t="str">
            <v>LCLVI</v>
          </cell>
          <cell r="F60">
            <v>51690</v>
          </cell>
        </row>
        <row r="61">
          <cell r="C61" t="str">
            <v>GJ401</v>
          </cell>
          <cell r="E61" t="str">
            <v>SFCCS</v>
          </cell>
          <cell r="F61">
            <v>223223</v>
          </cell>
        </row>
        <row r="62">
          <cell r="C62" t="str">
            <v>GJL58</v>
          </cell>
          <cell r="E62" t="str">
            <v>LCFHE</v>
          </cell>
          <cell r="F62">
            <v>66338</v>
          </cell>
        </row>
        <row r="63">
          <cell r="C63" t="str">
            <v>GJL58</v>
          </cell>
          <cell r="E63" t="str">
            <v>LCFHE</v>
          </cell>
          <cell r="F63">
            <v>40919</v>
          </cell>
        </row>
        <row r="64">
          <cell r="C64" t="str">
            <v>GJL58</v>
          </cell>
          <cell r="E64" t="str">
            <v>LCFHI</v>
          </cell>
          <cell r="F64">
            <v>165425</v>
          </cell>
        </row>
        <row r="65">
          <cell r="C65" t="str">
            <v>GJL58</v>
          </cell>
          <cell r="E65" t="str">
            <v>LCFHI</v>
          </cell>
          <cell r="F65">
            <v>54904</v>
          </cell>
        </row>
        <row r="66">
          <cell r="C66" t="str">
            <v>GJL58</v>
          </cell>
          <cell r="E66" t="str">
            <v>LCLVE</v>
          </cell>
          <cell r="F66">
            <v>50145</v>
          </cell>
        </row>
        <row r="67">
          <cell r="C67" t="str">
            <v>GJL58</v>
          </cell>
          <cell r="E67" t="str">
            <v>LCLVE</v>
          </cell>
          <cell r="F67">
            <v>30930</v>
          </cell>
        </row>
        <row r="68">
          <cell r="C68" t="str">
            <v>GJL58</v>
          </cell>
          <cell r="E68" t="str">
            <v>LCLVI</v>
          </cell>
          <cell r="F68">
            <v>129656</v>
          </cell>
        </row>
        <row r="69">
          <cell r="C69" t="str">
            <v>GJL58</v>
          </cell>
          <cell r="E69" t="str">
            <v>SFCCS</v>
          </cell>
          <cell r="F69">
            <v>559931</v>
          </cell>
        </row>
        <row r="70">
          <cell r="C70" t="str">
            <v>IJ706</v>
          </cell>
          <cell r="E70" t="str">
            <v>LCFHE</v>
          </cell>
          <cell r="F70">
            <v>15885</v>
          </cell>
        </row>
        <row r="71">
          <cell r="C71" t="str">
            <v>IJ706</v>
          </cell>
          <cell r="E71" t="str">
            <v>LCFHE</v>
          </cell>
          <cell r="F71">
            <v>9798</v>
          </cell>
        </row>
        <row r="72">
          <cell r="C72" t="str">
            <v>IJ706</v>
          </cell>
          <cell r="E72" t="str">
            <v>LCFHI</v>
          </cell>
          <cell r="F72">
            <v>39610</v>
          </cell>
        </row>
        <row r="73">
          <cell r="C73" t="str">
            <v>IJ706</v>
          </cell>
          <cell r="E73" t="str">
            <v>LCFHI</v>
          </cell>
          <cell r="F73">
            <v>13147</v>
          </cell>
        </row>
        <row r="74">
          <cell r="C74" t="str">
            <v>IJ706</v>
          </cell>
          <cell r="E74" t="str">
            <v>LCLVE</v>
          </cell>
          <cell r="F74">
            <v>12007</v>
          </cell>
        </row>
        <row r="75">
          <cell r="C75" t="str">
            <v>IJ706</v>
          </cell>
          <cell r="E75" t="str">
            <v>LCLVE</v>
          </cell>
          <cell r="F75">
            <v>7406</v>
          </cell>
        </row>
        <row r="76">
          <cell r="C76" t="str">
            <v>IJ706</v>
          </cell>
          <cell r="E76" t="str">
            <v>LCLVI</v>
          </cell>
          <cell r="F76">
            <v>31046</v>
          </cell>
        </row>
        <row r="77">
          <cell r="C77" t="str">
            <v>IJ706</v>
          </cell>
          <cell r="E77" t="str">
            <v>SFCCS</v>
          </cell>
          <cell r="F77">
            <v>134074</v>
          </cell>
        </row>
        <row r="78">
          <cell r="C78" t="str">
            <v>JJ217</v>
          </cell>
          <cell r="E78" t="str">
            <v>LCFHE</v>
          </cell>
          <cell r="F78">
            <v>4531</v>
          </cell>
        </row>
        <row r="79">
          <cell r="C79" t="str">
            <v>JJ217</v>
          </cell>
          <cell r="E79" t="str">
            <v>LCFHE</v>
          </cell>
          <cell r="F79">
            <v>2794</v>
          </cell>
        </row>
        <row r="80">
          <cell r="C80" t="str">
            <v>JJ217</v>
          </cell>
          <cell r="E80" t="str">
            <v>LCFHI</v>
          </cell>
          <cell r="F80">
            <v>11297</v>
          </cell>
        </row>
        <row r="81">
          <cell r="C81" t="str">
            <v>JJ217</v>
          </cell>
          <cell r="E81" t="str">
            <v>LCFHI</v>
          </cell>
          <cell r="F81">
            <v>3749</v>
          </cell>
        </row>
        <row r="82">
          <cell r="C82" t="str">
            <v>JJ217</v>
          </cell>
          <cell r="E82" t="str">
            <v>LCLVE</v>
          </cell>
          <cell r="F82">
            <v>3424</v>
          </cell>
        </row>
        <row r="83">
          <cell r="C83" t="str">
            <v>JJ217</v>
          </cell>
          <cell r="E83" t="str">
            <v>LCLVE</v>
          </cell>
          <cell r="F83">
            <v>2112</v>
          </cell>
        </row>
        <row r="84">
          <cell r="C84" t="str">
            <v>JJ217</v>
          </cell>
          <cell r="E84" t="str">
            <v>LCLVI</v>
          </cell>
          <cell r="F84">
            <v>8855</v>
          </cell>
        </row>
        <row r="85">
          <cell r="C85" t="str">
            <v>JJ217</v>
          </cell>
          <cell r="E85" t="str">
            <v>SFCCS</v>
          </cell>
          <cell r="F85">
            <v>38238</v>
          </cell>
        </row>
        <row r="86">
          <cell r="C86" t="str">
            <v>KJ138</v>
          </cell>
          <cell r="E86" t="str">
            <v>LCFHE</v>
          </cell>
          <cell r="F86">
            <v>54148</v>
          </cell>
        </row>
        <row r="87">
          <cell r="C87" t="str">
            <v>KJ138</v>
          </cell>
          <cell r="E87" t="str">
            <v>LCFHE</v>
          </cell>
          <cell r="F87">
            <v>33398</v>
          </cell>
        </row>
        <row r="88">
          <cell r="C88" t="str">
            <v>KJ138</v>
          </cell>
          <cell r="E88" t="str">
            <v>LCFHI</v>
          </cell>
          <cell r="F88">
            <v>135023</v>
          </cell>
        </row>
        <row r="89">
          <cell r="C89" t="str">
            <v>KJ138</v>
          </cell>
          <cell r="E89" t="str">
            <v>LCFHI</v>
          </cell>
          <cell r="F89">
            <v>44814</v>
          </cell>
        </row>
        <row r="90">
          <cell r="C90" t="str">
            <v>KJ138</v>
          </cell>
          <cell r="E90" t="str">
            <v>LCLVE</v>
          </cell>
          <cell r="F90">
            <v>40930</v>
          </cell>
        </row>
        <row r="91">
          <cell r="C91" t="str">
            <v>KJ138</v>
          </cell>
          <cell r="E91" t="str">
            <v>LCLVE</v>
          </cell>
          <cell r="F91">
            <v>25246</v>
          </cell>
        </row>
        <row r="92">
          <cell r="C92" t="str">
            <v>KJ138</v>
          </cell>
          <cell r="E92" t="str">
            <v>LCLVI</v>
          </cell>
          <cell r="F92">
            <v>105828</v>
          </cell>
        </row>
        <row r="93">
          <cell r="C93" t="str">
            <v>KJ138</v>
          </cell>
          <cell r="E93" t="str">
            <v>SFCCS</v>
          </cell>
          <cell r="F93">
            <v>457027</v>
          </cell>
        </row>
        <row r="94">
          <cell r="C94" t="str">
            <v>NJ206</v>
          </cell>
          <cell r="E94" t="str">
            <v>LCFHE</v>
          </cell>
          <cell r="F94">
            <v>4667</v>
          </cell>
        </row>
        <row r="95">
          <cell r="C95" t="str">
            <v>NJ206</v>
          </cell>
          <cell r="E95" t="str">
            <v>LCFHE</v>
          </cell>
          <cell r="F95">
            <v>2878</v>
          </cell>
        </row>
        <row r="96">
          <cell r="C96" t="str">
            <v>NJ206</v>
          </cell>
          <cell r="E96" t="str">
            <v>LCFHI</v>
          </cell>
          <cell r="F96">
            <v>11636</v>
          </cell>
        </row>
        <row r="97">
          <cell r="C97" t="str">
            <v>NJ206</v>
          </cell>
          <cell r="E97" t="str">
            <v>LCFHI</v>
          </cell>
          <cell r="F97">
            <v>3862</v>
          </cell>
        </row>
        <row r="98">
          <cell r="C98" t="str">
            <v>NJ206</v>
          </cell>
          <cell r="E98" t="str">
            <v>LCLVE</v>
          </cell>
          <cell r="F98">
            <v>3527</v>
          </cell>
        </row>
        <row r="99">
          <cell r="C99" t="str">
            <v>NJ206</v>
          </cell>
          <cell r="E99" t="str">
            <v>LCLVE</v>
          </cell>
          <cell r="F99">
            <v>2176</v>
          </cell>
        </row>
        <row r="100">
          <cell r="C100" t="str">
            <v>NJ206</v>
          </cell>
          <cell r="E100" t="str">
            <v>LCLVI</v>
          </cell>
          <cell r="F100">
            <v>9120</v>
          </cell>
        </row>
        <row r="101">
          <cell r="C101" t="str">
            <v>NJ206</v>
          </cell>
          <cell r="E101" t="str">
            <v>SFCCS</v>
          </cell>
          <cell r="F101">
            <v>39387</v>
          </cell>
        </row>
        <row r="102">
          <cell r="C102" t="str">
            <v>NJ210</v>
          </cell>
          <cell r="E102" t="str">
            <v>LCFHE</v>
          </cell>
          <cell r="F102">
            <v>63752</v>
          </cell>
        </row>
        <row r="103">
          <cell r="C103" t="str">
            <v>NJ210</v>
          </cell>
          <cell r="E103" t="str">
            <v>LCFHE</v>
          </cell>
          <cell r="F103">
            <v>39324</v>
          </cell>
        </row>
        <row r="104">
          <cell r="C104" t="str">
            <v>NJ210</v>
          </cell>
          <cell r="E104" t="str">
            <v>LCFHI</v>
          </cell>
          <cell r="F104">
            <v>158974</v>
          </cell>
        </row>
        <row r="105">
          <cell r="C105" t="str">
            <v>NJ210</v>
          </cell>
          <cell r="E105" t="str">
            <v>LCFHI</v>
          </cell>
          <cell r="F105">
            <v>52763</v>
          </cell>
        </row>
        <row r="106">
          <cell r="C106" t="str">
            <v>NJ210</v>
          </cell>
          <cell r="E106" t="str">
            <v>LCLVE</v>
          </cell>
          <cell r="F106">
            <v>48189</v>
          </cell>
        </row>
        <row r="107">
          <cell r="C107" t="str">
            <v>NJ210</v>
          </cell>
          <cell r="E107" t="str">
            <v>LCLVE</v>
          </cell>
          <cell r="F107">
            <v>29724</v>
          </cell>
        </row>
        <row r="108">
          <cell r="C108" t="str">
            <v>NJ210</v>
          </cell>
          <cell r="E108" t="str">
            <v>LCLVI</v>
          </cell>
          <cell r="F108">
            <v>124600</v>
          </cell>
        </row>
        <row r="109">
          <cell r="C109" t="str">
            <v>NJ210</v>
          </cell>
          <cell r="E109" t="str">
            <v>SFCCS</v>
          </cell>
          <cell r="F109">
            <v>538095</v>
          </cell>
        </row>
        <row r="110">
          <cell r="C110" t="str">
            <v>PJ503</v>
          </cell>
          <cell r="E110" t="str">
            <v>LCFHE</v>
          </cell>
          <cell r="F110">
            <v>112475</v>
          </cell>
        </row>
        <row r="111">
          <cell r="C111" t="str">
            <v>PJ503</v>
          </cell>
          <cell r="E111" t="str">
            <v>LCFHE</v>
          </cell>
          <cell r="F111">
            <v>69376</v>
          </cell>
        </row>
        <row r="112">
          <cell r="C112" t="str">
            <v>PJ503</v>
          </cell>
          <cell r="E112" t="str">
            <v>LCFHI</v>
          </cell>
          <cell r="F112">
            <v>280470</v>
          </cell>
        </row>
        <row r="113">
          <cell r="C113" t="str">
            <v>PJ503</v>
          </cell>
          <cell r="E113" t="str">
            <v>LCFHI</v>
          </cell>
          <cell r="F113">
            <v>93087</v>
          </cell>
        </row>
        <row r="114">
          <cell r="C114" t="str">
            <v>PJ503</v>
          </cell>
          <cell r="E114" t="str">
            <v>LCLVE</v>
          </cell>
          <cell r="F114">
            <v>85019</v>
          </cell>
        </row>
        <row r="115">
          <cell r="C115" t="str">
            <v>PJ503</v>
          </cell>
          <cell r="E115" t="str">
            <v>LCLVE</v>
          </cell>
          <cell r="F115">
            <v>52440</v>
          </cell>
        </row>
        <row r="116">
          <cell r="C116" t="str">
            <v>PJ503</v>
          </cell>
          <cell r="E116" t="str">
            <v>LCLVI</v>
          </cell>
          <cell r="F116">
            <v>219827</v>
          </cell>
        </row>
        <row r="117">
          <cell r="C117" t="str">
            <v>PJ503</v>
          </cell>
          <cell r="E117" t="str">
            <v>SFCCS</v>
          </cell>
          <cell r="F117">
            <v>949338</v>
          </cell>
        </row>
        <row r="118">
          <cell r="C118" t="str">
            <v>QJ013</v>
          </cell>
          <cell r="E118" t="str">
            <v>LCFHE</v>
          </cell>
          <cell r="F118">
            <v>35709</v>
          </cell>
        </row>
        <row r="119">
          <cell r="C119" t="str">
            <v>QJ013</v>
          </cell>
          <cell r="E119" t="str">
            <v>LCFHE</v>
          </cell>
          <cell r="F119">
            <v>22025</v>
          </cell>
        </row>
        <row r="120">
          <cell r="C120" t="str">
            <v>QJ013</v>
          </cell>
          <cell r="E120" t="str">
            <v>LCFHI</v>
          </cell>
          <cell r="F120">
            <v>89044</v>
          </cell>
        </row>
        <row r="121">
          <cell r="C121" t="str">
            <v>QJ013</v>
          </cell>
          <cell r="E121" t="str">
            <v>LCFHI</v>
          </cell>
          <cell r="F121">
            <v>29553</v>
          </cell>
        </row>
        <row r="122">
          <cell r="C122" t="str">
            <v>QJ013</v>
          </cell>
          <cell r="E122" t="str">
            <v>LCLVE</v>
          </cell>
          <cell r="F122">
            <v>26992</v>
          </cell>
        </row>
        <row r="123">
          <cell r="C123" t="str">
            <v>QJ013</v>
          </cell>
          <cell r="E123" t="str">
            <v>LCLVE</v>
          </cell>
          <cell r="F123">
            <v>16649</v>
          </cell>
        </row>
        <row r="124">
          <cell r="C124" t="str">
            <v>QJ013</v>
          </cell>
          <cell r="E124" t="str">
            <v>LCLVI</v>
          </cell>
          <cell r="F124">
            <v>69791</v>
          </cell>
        </row>
        <row r="125">
          <cell r="C125" t="str">
            <v>QJ013</v>
          </cell>
          <cell r="E125" t="str">
            <v>SFCCS</v>
          </cell>
          <cell r="F125">
            <v>301397</v>
          </cell>
        </row>
        <row r="126">
          <cell r="C126" t="str">
            <v>QJ014</v>
          </cell>
          <cell r="E126" t="str">
            <v>LCFHE</v>
          </cell>
          <cell r="F126">
            <v>169243</v>
          </cell>
        </row>
        <row r="127">
          <cell r="C127" t="str">
            <v>QJ014</v>
          </cell>
          <cell r="E127" t="str">
            <v>LCFHE</v>
          </cell>
          <cell r="F127">
            <v>104392</v>
          </cell>
        </row>
        <row r="128">
          <cell r="C128" t="str">
            <v>QJ014</v>
          </cell>
          <cell r="E128" t="str">
            <v>LCFHI</v>
          </cell>
          <cell r="F128">
            <v>422028</v>
          </cell>
        </row>
        <row r="129">
          <cell r="C129" t="str">
            <v>QJ014</v>
          </cell>
          <cell r="E129" t="str">
            <v>LCFHI</v>
          </cell>
          <cell r="F129">
            <v>140069</v>
          </cell>
        </row>
        <row r="130">
          <cell r="C130" t="str">
            <v>QJ014</v>
          </cell>
          <cell r="E130" t="str">
            <v>LCLVE</v>
          </cell>
          <cell r="F130">
            <v>127929</v>
          </cell>
        </row>
        <row r="131">
          <cell r="C131" t="str">
            <v>QJ014</v>
          </cell>
          <cell r="E131" t="str">
            <v>LCLVE</v>
          </cell>
          <cell r="F131">
            <v>78908</v>
          </cell>
        </row>
        <row r="132">
          <cell r="C132" t="str">
            <v>QJ014</v>
          </cell>
          <cell r="E132" t="str">
            <v>LCLVI</v>
          </cell>
          <cell r="F132">
            <v>330776</v>
          </cell>
        </row>
        <row r="133">
          <cell r="C133" t="str">
            <v>QJ014</v>
          </cell>
          <cell r="E133" t="str">
            <v>SFCCS</v>
          </cell>
          <cell r="F133">
            <v>1428482</v>
          </cell>
        </row>
        <row r="134">
          <cell r="C134" t="str">
            <v>QJ015</v>
          </cell>
          <cell r="E134" t="str">
            <v>LCFHE</v>
          </cell>
          <cell r="F134">
            <v>155324</v>
          </cell>
        </row>
        <row r="135">
          <cell r="C135" t="str">
            <v>QJ015</v>
          </cell>
          <cell r="E135" t="str">
            <v>LCFHE</v>
          </cell>
          <cell r="F135">
            <v>95806</v>
          </cell>
        </row>
        <row r="136">
          <cell r="C136" t="str">
            <v>QJ015</v>
          </cell>
          <cell r="E136" t="str">
            <v>LCFHI</v>
          </cell>
          <cell r="F136">
            <v>387318</v>
          </cell>
        </row>
        <row r="137">
          <cell r="C137" t="str">
            <v>QJ015</v>
          </cell>
          <cell r="E137" t="str">
            <v>LCFHI</v>
          </cell>
          <cell r="F137">
            <v>128549</v>
          </cell>
        </row>
        <row r="138">
          <cell r="C138" t="str">
            <v>QJ015</v>
          </cell>
          <cell r="E138" t="str">
            <v>LCLVE</v>
          </cell>
          <cell r="F138">
            <v>117406</v>
          </cell>
        </row>
        <row r="139">
          <cell r="C139" t="str">
            <v>QJ015</v>
          </cell>
          <cell r="E139" t="str">
            <v>LCLVE</v>
          </cell>
          <cell r="F139">
            <v>72418</v>
          </cell>
        </row>
        <row r="140">
          <cell r="C140" t="str">
            <v>QJ015</v>
          </cell>
          <cell r="E140" t="str">
            <v>LCLVI</v>
          </cell>
          <cell r="F140">
            <v>303570</v>
          </cell>
        </row>
        <row r="141">
          <cell r="C141" t="str">
            <v>QJ015</v>
          </cell>
          <cell r="E141" t="str">
            <v>SFCCS</v>
          </cell>
          <cell r="F141">
            <v>1310996</v>
          </cell>
        </row>
        <row r="142">
          <cell r="C142" t="str">
            <v>QJ016</v>
          </cell>
          <cell r="E142" t="str">
            <v>LCFHE</v>
          </cell>
          <cell r="F142">
            <v>68140</v>
          </cell>
        </row>
        <row r="143">
          <cell r="C143" t="str">
            <v>QJ016</v>
          </cell>
          <cell r="E143" t="str">
            <v>LCFHE</v>
          </cell>
          <cell r="F143">
            <v>42029</v>
          </cell>
        </row>
        <row r="144">
          <cell r="C144" t="str">
            <v>QJ016</v>
          </cell>
          <cell r="E144" t="str">
            <v>LCFHI</v>
          </cell>
          <cell r="F144">
            <v>169913</v>
          </cell>
        </row>
        <row r="145">
          <cell r="C145" t="str">
            <v>QJ016</v>
          </cell>
          <cell r="E145" t="str">
            <v>LCFHI</v>
          </cell>
          <cell r="F145">
            <v>56394</v>
          </cell>
        </row>
        <row r="146">
          <cell r="C146" t="str">
            <v>QJ016</v>
          </cell>
          <cell r="E146" t="str">
            <v>LCLVE</v>
          </cell>
          <cell r="F146">
            <v>51505</v>
          </cell>
        </row>
        <row r="147">
          <cell r="C147" t="str">
            <v>QJ016</v>
          </cell>
          <cell r="E147" t="str">
            <v>LCLVE</v>
          </cell>
          <cell r="F147">
            <v>31769</v>
          </cell>
        </row>
        <row r="148">
          <cell r="C148" t="str">
            <v>QJ016</v>
          </cell>
          <cell r="E148" t="str">
            <v>LCLVI</v>
          </cell>
          <cell r="F148">
            <v>133175</v>
          </cell>
        </row>
        <row r="149">
          <cell r="C149" t="str">
            <v>QJ016</v>
          </cell>
          <cell r="E149" t="str">
            <v>SFCCS</v>
          </cell>
          <cell r="F149">
            <v>575125</v>
          </cell>
        </row>
        <row r="150">
          <cell r="C150" t="str">
            <v>TJ501</v>
          </cell>
          <cell r="E150" t="str">
            <v>LCFHE</v>
          </cell>
          <cell r="F150">
            <v>85766</v>
          </cell>
        </row>
        <row r="151">
          <cell r="C151" t="str">
            <v>TJ501</v>
          </cell>
          <cell r="E151" t="str">
            <v>LCFHE</v>
          </cell>
          <cell r="F151">
            <v>52902</v>
          </cell>
        </row>
        <row r="152">
          <cell r="C152" t="str">
            <v>TJ501</v>
          </cell>
          <cell r="E152" t="str">
            <v>LCFHI</v>
          </cell>
          <cell r="F152">
            <v>213868</v>
          </cell>
        </row>
        <row r="153">
          <cell r="C153" t="str">
            <v>TJ501</v>
          </cell>
          <cell r="E153" t="str">
            <v>LCFHI</v>
          </cell>
          <cell r="F153">
            <v>70982</v>
          </cell>
        </row>
        <row r="154">
          <cell r="C154" t="str">
            <v>TJ501</v>
          </cell>
          <cell r="E154" t="str">
            <v>LCLVE</v>
          </cell>
          <cell r="F154">
            <v>64829</v>
          </cell>
        </row>
        <row r="155">
          <cell r="C155" t="str">
            <v>TJ501</v>
          </cell>
          <cell r="E155" t="str">
            <v>LCLVE</v>
          </cell>
          <cell r="F155">
            <v>39988</v>
          </cell>
        </row>
        <row r="156">
          <cell r="C156" t="str">
            <v>TJ501</v>
          </cell>
          <cell r="E156" t="str">
            <v>LCLVI</v>
          </cell>
          <cell r="F156">
            <v>167626</v>
          </cell>
        </row>
        <row r="157">
          <cell r="C157" t="str">
            <v>TJ501</v>
          </cell>
          <cell r="E157" t="str">
            <v>SFCCS</v>
          </cell>
          <cell r="F157">
            <v>723904</v>
          </cell>
        </row>
        <row r="158">
          <cell r="C158" t="str">
            <v>ZJK85</v>
          </cell>
          <cell r="E158" t="str">
            <v>LCFHE</v>
          </cell>
          <cell r="F158">
            <v>27129</v>
          </cell>
        </row>
        <row r="159">
          <cell r="C159" t="str">
            <v>ZJK85</v>
          </cell>
          <cell r="E159" t="str">
            <v>LCFHE</v>
          </cell>
          <cell r="F159">
            <v>16734</v>
          </cell>
        </row>
        <row r="160">
          <cell r="C160" t="str">
            <v>ZJK85</v>
          </cell>
          <cell r="E160" t="str">
            <v>LCFHI</v>
          </cell>
          <cell r="F160">
            <v>67649</v>
          </cell>
        </row>
        <row r="161">
          <cell r="C161" t="str">
            <v>ZJK85</v>
          </cell>
          <cell r="E161" t="str">
            <v>LCFHI</v>
          </cell>
          <cell r="F161">
            <v>22453</v>
          </cell>
        </row>
        <row r="162">
          <cell r="C162" t="str">
            <v>ZJK85</v>
          </cell>
          <cell r="E162" t="str">
            <v>LCLVE</v>
          </cell>
          <cell r="F162">
            <v>20506</v>
          </cell>
        </row>
        <row r="163">
          <cell r="C163" t="str">
            <v>ZJK85</v>
          </cell>
          <cell r="E163" t="str">
            <v>LCLVE</v>
          </cell>
          <cell r="F163">
            <v>12649</v>
          </cell>
        </row>
        <row r="164">
          <cell r="C164" t="str">
            <v>ZJK85</v>
          </cell>
          <cell r="E164" t="str">
            <v>LCLVI</v>
          </cell>
          <cell r="F164">
            <v>53023</v>
          </cell>
        </row>
        <row r="165">
          <cell r="C165" t="str">
            <v>ZJK85</v>
          </cell>
          <cell r="E165" t="str">
            <v>SFCCS</v>
          </cell>
          <cell r="F165">
            <v>228981</v>
          </cell>
        </row>
      </sheetData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>
        <row r="13">
          <cell r="A13">
            <v>-491534</v>
          </cell>
          <cell r="X13" t="str">
            <v>39MAS</v>
          </cell>
          <cell r="AE13" t="str">
            <v>AJ500</v>
          </cell>
          <cell r="BP13" t="str">
            <v>F</v>
          </cell>
        </row>
        <row r="14">
          <cell r="A14">
            <v>1238985</v>
          </cell>
          <cell r="X14" t="str">
            <v>DCM0H</v>
          </cell>
          <cell r="AE14" t="str">
            <v>QJ014</v>
          </cell>
          <cell r="BP14" t="str">
            <v>F</v>
          </cell>
        </row>
        <row r="15">
          <cell r="A15">
            <v>41291</v>
          </cell>
          <cell r="X15" t="str">
            <v>TRCOR</v>
          </cell>
          <cell r="AE15" t="str">
            <v>DJ038</v>
          </cell>
          <cell r="BP15" t="str">
            <v>F</v>
          </cell>
        </row>
        <row r="16">
          <cell r="A16">
            <v>3558</v>
          </cell>
          <cell r="X16" t="str">
            <v>AS000</v>
          </cell>
          <cell r="AE16" t="str">
            <v>DJ038</v>
          </cell>
          <cell r="BP16" t="str">
            <v>F</v>
          </cell>
        </row>
        <row r="17">
          <cell r="A17">
            <v>703296</v>
          </cell>
          <cell r="X17" t="str">
            <v>39MAS</v>
          </cell>
          <cell r="AE17" t="str">
            <v>NJ210</v>
          </cell>
          <cell r="BP17" t="str">
            <v>F</v>
          </cell>
        </row>
        <row r="18">
          <cell r="A18">
            <v>2509776</v>
          </cell>
          <cell r="X18" t="str">
            <v>DCMPR</v>
          </cell>
          <cell r="AE18" t="str">
            <v>PJ503</v>
          </cell>
          <cell r="BP18" t="str">
            <v>F</v>
          </cell>
        </row>
        <row r="19">
          <cell r="A19">
            <v>175872</v>
          </cell>
          <cell r="X19" t="str">
            <v>DCM0H</v>
          </cell>
          <cell r="AE19" t="str">
            <v>PJ503</v>
          </cell>
          <cell r="BP19" t="str">
            <v>F</v>
          </cell>
        </row>
        <row r="20">
          <cell r="A20">
            <v>4080</v>
          </cell>
          <cell r="X20" t="str">
            <v>AS000</v>
          </cell>
          <cell r="AE20" t="str">
            <v>PJ503</v>
          </cell>
          <cell r="BP20" t="str">
            <v>F</v>
          </cell>
        </row>
        <row r="21">
          <cell r="A21">
            <v>1369495</v>
          </cell>
          <cell r="X21" t="str">
            <v>DCMPR</v>
          </cell>
          <cell r="AE21" t="str">
            <v>GJ401</v>
          </cell>
          <cell r="BP21" t="str">
            <v>F</v>
          </cell>
        </row>
        <row r="22">
          <cell r="A22">
            <v>706385</v>
          </cell>
          <cell r="X22" t="str">
            <v>39MAS</v>
          </cell>
          <cell r="AE22" t="str">
            <v>PJ503</v>
          </cell>
          <cell r="BP22" t="str">
            <v>F</v>
          </cell>
        </row>
        <row r="23">
          <cell r="A23">
            <v>16362</v>
          </cell>
          <cell r="X23" t="str">
            <v>BATRN</v>
          </cell>
          <cell r="AE23" t="str">
            <v>ZJK85</v>
          </cell>
          <cell r="BP23" t="str">
            <v>F</v>
          </cell>
        </row>
        <row r="24">
          <cell r="A24">
            <v>25228</v>
          </cell>
          <cell r="X24" t="str">
            <v>TRCOR</v>
          </cell>
          <cell r="AE24" t="str">
            <v>ZJK85</v>
          </cell>
          <cell r="BP24" t="str">
            <v>F</v>
          </cell>
        </row>
        <row r="25">
          <cell r="A25">
            <v>-34982</v>
          </cell>
          <cell r="X25" t="str">
            <v>SMS4E</v>
          </cell>
          <cell r="AE25" t="str">
            <v>AJ500</v>
          </cell>
          <cell r="BP25" t="str">
            <v>F</v>
          </cell>
        </row>
        <row r="26">
          <cell r="A26">
            <v>110579</v>
          </cell>
          <cell r="X26" t="str">
            <v>DCM0H</v>
          </cell>
          <cell r="AE26" t="str">
            <v>BJ102</v>
          </cell>
          <cell r="BP26" t="str">
            <v>F</v>
          </cell>
        </row>
        <row r="27">
          <cell r="A27">
            <v>246710</v>
          </cell>
          <cell r="X27" t="str">
            <v>LCFHI</v>
          </cell>
          <cell r="AE27" t="str">
            <v>AJ500</v>
          </cell>
          <cell r="BP27" t="str">
            <v>S</v>
          </cell>
        </row>
        <row r="28">
          <cell r="A28">
            <v>-12157</v>
          </cell>
          <cell r="X28" t="str">
            <v>LCFHI</v>
          </cell>
          <cell r="AE28" t="str">
            <v>QJ013</v>
          </cell>
          <cell r="BP28" t="str">
            <v>S</v>
          </cell>
        </row>
        <row r="29">
          <cell r="A29">
            <v>1729</v>
          </cell>
          <cell r="X29" t="str">
            <v>SECSV</v>
          </cell>
          <cell r="AE29" t="str">
            <v>NJ206</v>
          </cell>
          <cell r="BP29" t="str">
            <v>S</v>
          </cell>
        </row>
        <row r="30">
          <cell r="A30">
            <v>347922</v>
          </cell>
          <cell r="X30" t="str">
            <v>LCFHI</v>
          </cell>
          <cell r="AE30" t="str">
            <v>BJ102</v>
          </cell>
          <cell r="BP30" t="str">
            <v>S</v>
          </cell>
        </row>
        <row r="31">
          <cell r="A31">
            <v>-249292</v>
          </cell>
          <cell r="X31" t="str">
            <v>PVSPR</v>
          </cell>
          <cell r="AE31" t="str">
            <v>AJ500</v>
          </cell>
          <cell r="BP31" t="str">
            <v>F</v>
          </cell>
        </row>
        <row r="32">
          <cell r="A32">
            <v>-764186</v>
          </cell>
          <cell r="X32" t="str">
            <v>LCFHI</v>
          </cell>
          <cell r="AE32" t="str">
            <v>AJ500</v>
          </cell>
          <cell r="BP32" t="str">
            <v>F</v>
          </cell>
        </row>
        <row r="33">
          <cell r="A33">
            <v>764186</v>
          </cell>
          <cell r="X33" t="str">
            <v>LCFHI</v>
          </cell>
          <cell r="AE33" t="str">
            <v>AJ500</v>
          </cell>
          <cell r="BP33" t="str">
            <v>F</v>
          </cell>
        </row>
        <row r="34">
          <cell r="A34">
            <v>373997</v>
          </cell>
          <cell r="X34" t="str">
            <v>PVSPR</v>
          </cell>
          <cell r="AE34" t="str">
            <v>NJ210</v>
          </cell>
          <cell r="BP34" t="str">
            <v>F</v>
          </cell>
        </row>
        <row r="35">
          <cell r="A35">
            <v>1431219</v>
          </cell>
          <cell r="X35" t="str">
            <v>LCFHI</v>
          </cell>
          <cell r="AE35" t="str">
            <v>TJ501</v>
          </cell>
          <cell r="BP35" t="str">
            <v>F</v>
          </cell>
        </row>
        <row r="36">
          <cell r="A36">
            <v>467288</v>
          </cell>
          <cell r="X36" t="str">
            <v>PVSPR</v>
          </cell>
          <cell r="AE36" t="str">
            <v>TJ501</v>
          </cell>
          <cell r="BP36" t="str">
            <v>F</v>
          </cell>
        </row>
        <row r="37">
          <cell r="A37">
            <v>1706405</v>
          </cell>
          <cell r="X37" t="str">
            <v>LCFHI</v>
          </cell>
          <cell r="AE37" t="str">
            <v>PJ503</v>
          </cell>
          <cell r="BP37" t="str">
            <v>F</v>
          </cell>
        </row>
        <row r="38">
          <cell r="A38">
            <v>779302</v>
          </cell>
          <cell r="X38" t="str">
            <v>PVSPR</v>
          </cell>
          <cell r="AE38" t="str">
            <v>JJ217</v>
          </cell>
          <cell r="BP38" t="str">
            <v>F</v>
          </cell>
        </row>
        <row r="39">
          <cell r="A39">
            <v>1307020</v>
          </cell>
          <cell r="X39" t="str">
            <v>LCFHI</v>
          </cell>
          <cell r="AE39" t="str">
            <v>IJ706</v>
          </cell>
          <cell r="BP39" t="str">
            <v>F</v>
          </cell>
        </row>
        <row r="40">
          <cell r="A40">
            <v>764184</v>
          </cell>
          <cell r="X40" t="str">
            <v>LCFHI</v>
          </cell>
          <cell r="AE40" t="str">
            <v>AJ500</v>
          </cell>
          <cell r="BP40" t="str">
            <v>F</v>
          </cell>
        </row>
        <row r="41">
          <cell r="A41">
            <v>196677</v>
          </cell>
          <cell r="X41" t="str">
            <v>DCM0H</v>
          </cell>
          <cell r="AE41" t="str">
            <v>BJ102</v>
          </cell>
          <cell r="BP41" t="str">
            <v>F</v>
          </cell>
        </row>
        <row r="42">
          <cell r="A42">
            <v>46689</v>
          </cell>
          <cell r="X42" t="str">
            <v>DCM0H</v>
          </cell>
          <cell r="AE42" t="str">
            <v>AJ500</v>
          </cell>
          <cell r="BP42" t="str">
            <v>F</v>
          </cell>
        </row>
        <row r="43">
          <cell r="A43">
            <v>-254728</v>
          </cell>
          <cell r="X43" t="str">
            <v>LCFHI</v>
          </cell>
          <cell r="AE43" t="str">
            <v>AJ500</v>
          </cell>
          <cell r="BP43" t="str">
            <v>F</v>
          </cell>
        </row>
        <row r="44">
          <cell r="A44">
            <v>764186</v>
          </cell>
          <cell r="X44" t="str">
            <v>LCFHI</v>
          </cell>
          <cell r="AE44" t="str">
            <v>AJ500</v>
          </cell>
          <cell r="BP44" t="str">
            <v>F</v>
          </cell>
        </row>
        <row r="45">
          <cell r="A45">
            <v>48351</v>
          </cell>
          <cell r="X45" t="str">
            <v>19MCB</v>
          </cell>
          <cell r="AE45" t="str">
            <v>AJ500</v>
          </cell>
          <cell r="BP45" t="str">
            <v>S</v>
          </cell>
        </row>
        <row r="46">
          <cell r="A46">
            <v>454289</v>
          </cell>
          <cell r="X46" t="str">
            <v>19MCB</v>
          </cell>
          <cell r="AE46" t="str">
            <v>IJ706</v>
          </cell>
          <cell r="BP46" t="str">
            <v>S</v>
          </cell>
        </row>
        <row r="47">
          <cell r="A47">
            <v>0</v>
          </cell>
          <cell r="X47" t="str">
            <v>19MCB</v>
          </cell>
          <cell r="AE47" t="str">
            <v>IJ706</v>
          </cell>
          <cell r="BP47" t="str">
            <v>S</v>
          </cell>
        </row>
        <row r="48">
          <cell r="A48">
            <v>0</v>
          </cell>
          <cell r="X48" t="str">
            <v>19MCB</v>
          </cell>
          <cell r="AE48" t="str">
            <v>JJ217</v>
          </cell>
          <cell r="BP48" t="str">
            <v>S</v>
          </cell>
        </row>
        <row r="49">
          <cell r="A49">
            <v>41471</v>
          </cell>
          <cell r="X49" t="str">
            <v>SESSE</v>
          </cell>
          <cell r="AE49" t="str">
            <v>KJ138</v>
          </cell>
          <cell r="BP49" t="str">
            <v>S</v>
          </cell>
        </row>
        <row r="50">
          <cell r="A50">
            <v>56079</v>
          </cell>
          <cell r="X50" t="str">
            <v>CHPES</v>
          </cell>
          <cell r="AE50" t="str">
            <v>KJ138</v>
          </cell>
          <cell r="BP50" t="str">
            <v>S</v>
          </cell>
        </row>
        <row r="51">
          <cell r="A51">
            <v>121424</v>
          </cell>
          <cell r="X51" t="str">
            <v>ETVPS</v>
          </cell>
          <cell r="AE51" t="str">
            <v>KJ138</v>
          </cell>
          <cell r="BP51" t="str">
            <v>S</v>
          </cell>
        </row>
        <row r="52">
          <cell r="A52">
            <v>124483</v>
          </cell>
          <cell r="X52" t="str">
            <v>PR024</v>
          </cell>
          <cell r="AE52" t="str">
            <v>KJ138</v>
          </cell>
          <cell r="BP52" t="str">
            <v>S</v>
          </cell>
        </row>
        <row r="53">
          <cell r="A53">
            <v>230104</v>
          </cell>
          <cell r="X53" t="str">
            <v>DCML0</v>
          </cell>
          <cell r="AE53" t="str">
            <v>KJ138</v>
          </cell>
          <cell r="BP53" t="str">
            <v>S</v>
          </cell>
        </row>
        <row r="54">
          <cell r="A54">
            <v>365745</v>
          </cell>
          <cell r="X54" t="str">
            <v>DCMPR</v>
          </cell>
          <cell r="AE54" t="str">
            <v>KJ138</v>
          </cell>
          <cell r="BP54" t="str">
            <v>S</v>
          </cell>
        </row>
        <row r="55">
          <cell r="A55">
            <v>446099</v>
          </cell>
          <cell r="X55" t="str">
            <v>LCLVE</v>
          </cell>
          <cell r="AE55" t="str">
            <v>KJ138</v>
          </cell>
          <cell r="BP55" t="str">
            <v>S</v>
          </cell>
        </row>
        <row r="56">
          <cell r="A56">
            <v>248</v>
          </cell>
          <cell r="X56" t="str">
            <v>GAPNR</v>
          </cell>
          <cell r="AE56" t="str">
            <v>KJ138</v>
          </cell>
          <cell r="BP56" t="str">
            <v>F</v>
          </cell>
        </row>
        <row r="57">
          <cell r="A57">
            <v>58297</v>
          </cell>
          <cell r="X57" t="str">
            <v>KRL22</v>
          </cell>
          <cell r="AE57" t="str">
            <v>KJ138</v>
          </cell>
          <cell r="BP57" t="str">
            <v>F</v>
          </cell>
        </row>
        <row r="58">
          <cell r="A58">
            <v>58422</v>
          </cell>
          <cell r="X58" t="str">
            <v>WO006</v>
          </cell>
          <cell r="AE58" t="str">
            <v>KJ138</v>
          </cell>
          <cell r="BP58" t="str">
            <v>F</v>
          </cell>
        </row>
        <row r="59">
          <cell r="A59">
            <v>67235</v>
          </cell>
          <cell r="X59" t="str">
            <v>SESSE</v>
          </cell>
          <cell r="AE59" t="str">
            <v>KJ138</v>
          </cell>
          <cell r="BP59" t="str">
            <v>IVE</v>
          </cell>
        </row>
        <row r="60">
          <cell r="A60">
            <v>131849</v>
          </cell>
          <cell r="X60" t="str">
            <v>PVSPR</v>
          </cell>
          <cell r="AE60" t="str">
            <v>KJ138</v>
          </cell>
          <cell r="BP60" t="str">
            <v>F</v>
          </cell>
        </row>
        <row r="61">
          <cell r="A61">
            <v>173930</v>
          </cell>
          <cell r="X61" t="str">
            <v>REV4E</v>
          </cell>
          <cell r="AE61" t="str">
            <v>KJ138</v>
          </cell>
          <cell r="BP61" t="str">
            <v>IVE</v>
          </cell>
        </row>
        <row r="62">
          <cell r="A62">
            <v>193280</v>
          </cell>
          <cell r="X62" t="str">
            <v>MP000</v>
          </cell>
          <cell r="AE62" t="str">
            <v>KJ138</v>
          </cell>
          <cell r="BP62" t="str">
            <v>IVE</v>
          </cell>
        </row>
        <row r="63">
          <cell r="A63">
            <v>230103</v>
          </cell>
          <cell r="X63" t="str">
            <v>DCML0</v>
          </cell>
          <cell r="AE63" t="str">
            <v>KJ138</v>
          </cell>
          <cell r="BP63" t="str">
            <v>IVE</v>
          </cell>
        </row>
        <row r="64">
          <cell r="A64">
            <v>676</v>
          </cell>
          <cell r="X64" t="str">
            <v>ETVAP</v>
          </cell>
          <cell r="AE64" t="str">
            <v>KJ138</v>
          </cell>
          <cell r="BP64" t="str">
            <v>S</v>
          </cell>
        </row>
        <row r="65">
          <cell r="A65">
            <v>9788</v>
          </cell>
          <cell r="X65" t="str">
            <v>TRCOR</v>
          </cell>
          <cell r="AE65" t="str">
            <v>KJ138</v>
          </cell>
          <cell r="BP65" t="str">
            <v>S</v>
          </cell>
        </row>
        <row r="66">
          <cell r="A66">
            <v>0</v>
          </cell>
          <cell r="X66" t="str">
            <v>EFCOE</v>
          </cell>
          <cell r="AE66" t="str">
            <v>KJ138</v>
          </cell>
          <cell r="BP66" t="str">
            <v>S</v>
          </cell>
        </row>
        <row r="67">
          <cell r="A67">
            <v>0</v>
          </cell>
          <cell r="X67" t="str">
            <v>ETVPS</v>
          </cell>
          <cell r="AE67" t="str">
            <v>KJ138</v>
          </cell>
          <cell r="BP67" t="str">
            <v>S</v>
          </cell>
        </row>
        <row r="68">
          <cell r="A68">
            <v>0</v>
          </cell>
          <cell r="X68" t="str">
            <v>FF0CB</v>
          </cell>
          <cell r="AE68" t="str">
            <v>KJ138</v>
          </cell>
          <cell r="BP68" t="str">
            <v>S</v>
          </cell>
        </row>
        <row r="69">
          <cell r="A69">
            <v>0</v>
          </cell>
          <cell r="X69" t="str">
            <v>LCSSE</v>
          </cell>
          <cell r="AE69" t="str">
            <v>KJ138</v>
          </cell>
          <cell r="BP69" t="str">
            <v>S</v>
          </cell>
        </row>
        <row r="70">
          <cell r="A70">
            <v>0</v>
          </cell>
          <cell r="X70" t="str">
            <v>DCMPR</v>
          </cell>
          <cell r="AE70" t="str">
            <v>KJ138</v>
          </cell>
          <cell r="BP70" t="str">
            <v>S</v>
          </cell>
        </row>
        <row r="71">
          <cell r="A71">
            <v>0</v>
          </cell>
          <cell r="X71" t="str">
            <v>CHPA0</v>
          </cell>
          <cell r="AE71" t="str">
            <v>KJ138</v>
          </cell>
          <cell r="BP71" t="str">
            <v>S</v>
          </cell>
        </row>
        <row r="72">
          <cell r="A72">
            <v>0</v>
          </cell>
          <cell r="X72" t="str">
            <v>AS000</v>
          </cell>
          <cell r="AE72" t="str">
            <v>KJ138</v>
          </cell>
          <cell r="BP72" t="str">
            <v>S</v>
          </cell>
        </row>
        <row r="73">
          <cell r="A73">
            <v>0</v>
          </cell>
          <cell r="X73" t="str">
            <v>CHPA0</v>
          </cell>
          <cell r="AE73" t="str">
            <v>KJ138</v>
          </cell>
          <cell r="BP73" t="str">
            <v>S</v>
          </cell>
        </row>
        <row r="74">
          <cell r="A74">
            <v>0</v>
          </cell>
          <cell r="X74" t="str">
            <v>CHPA0</v>
          </cell>
          <cell r="AE74" t="str">
            <v>KJ138</v>
          </cell>
          <cell r="BP74" t="str">
            <v>S</v>
          </cell>
        </row>
        <row r="75">
          <cell r="A75">
            <v>0</v>
          </cell>
          <cell r="X75" t="str">
            <v>CHPA0</v>
          </cell>
          <cell r="AE75" t="str">
            <v>KJ138</v>
          </cell>
          <cell r="BP75" t="str">
            <v>S</v>
          </cell>
        </row>
        <row r="76">
          <cell r="A76">
            <v>132401</v>
          </cell>
          <cell r="X76" t="str">
            <v>GAP4E</v>
          </cell>
          <cell r="AE76" t="str">
            <v>KJ138</v>
          </cell>
          <cell r="BP76" t="str">
            <v>IVE</v>
          </cell>
        </row>
        <row r="77">
          <cell r="A77">
            <v>41061</v>
          </cell>
          <cell r="X77" t="str">
            <v>FFPEB</v>
          </cell>
          <cell r="AE77" t="str">
            <v>KJ138</v>
          </cell>
          <cell r="BP77" t="str">
            <v>F</v>
          </cell>
        </row>
        <row r="78">
          <cell r="A78">
            <v>0</v>
          </cell>
          <cell r="X78" t="str">
            <v>CHPA0</v>
          </cell>
          <cell r="AE78" t="str">
            <v>KJ138</v>
          </cell>
          <cell r="BP78" t="str">
            <v>S</v>
          </cell>
        </row>
        <row r="79">
          <cell r="A79">
            <v>0</v>
          </cell>
          <cell r="X79" t="str">
            <v>FES00</v>
          </cell>
          <cell r="AE79" t="str">
            <v>KJ138</v>
          </cell>
          <cell r="BP79" t="str">
            <v>S</v>
          </cell>
        </row>
        <row r="80">
          <cell r="A80">
            <v>0</v>
          </cell>
          <cell r="X80" t="str">
            <v>TRCOR</v>
          </cell>
          <cell r="AE80" t="str">
            <v>KJ138</v>
          </cell>
          <cell r="BP80" t="str">
            <v>S</v>
          </cell>
        </row>
        <row r="81">
          <cell r="A81">
            <v>0</v>
          </cell>
          <cell r="X81" t="str">
            <v>GAP4E</v>
          </cell>
          <cell r="AE81" t="str">
            <v>KJ138</v>
          </cell>
          <cell r="BP81" t="str">
            <v>S</v>
          </cell>
        </row>
        <row r="82">
          <cell r="A82">
            <v>0</v>
          </cell>
          <cell r="X82" t="str">
            <v>KRL22</v>
          </cell>
          <cell r="AE82" t="str">
            <v>KJ138</v>
          </cell>
          <cell r="BP82" t="str">
            <v>S</v>
          </cell>
        </row>
        <row r="83">
          <cell r="A83">
            <v>0</v>
          </cell>
          <cell r="X83" t="str">
            <v>EGAPE</v>
          </cell>
          <cell r="AE83" t="str">
            <v>KJ138</v>
          </cell>
          <cell r="BP83" t="str">
            <v>S</v>
          </cell>
        </row>
        <row r="84">
          <cell r="A84">
            <v>0</v>
          </cell>
          <cell r="X84" t="str">
            <v>WO007</v>
          </cell>
          <cell r="AE84" t="str">
            <v>KJ138</v>
          </cell>
          <cell r="BP84" t="str">
            <v>S</v>
          </cell>
        </row>
        <row r="85">
          <cell r="A85">
            <v>0</v>
          </cell>
          <cell r="X85" t="str">
            <v>TRFCA</v>
          </cell>
          <cell r="AE85" t="str">
            <v>KJ138</v>
          </cell>
          <cell r="BP85" t="str">
            <v>S</v>
          </cell>
        </row>
        <row r="86">
          <cell r="A86">
            <v>397125</v>
          </cell>
          <cell r="X86" t="str">
            <v>19MCB</v>
          </cell>
          <cell r="AE86" t="str">
            <v>QJ014</v>
          </cell>
          <cell r="BP86" t="str">
            <v>S</v>
          </cell>
        </row>
        <row r="87">
          <cell r="A87">
            <v>317828</v>
          </cell>
          <cell r="X87" t="str">
            <v>19MCB</v>
          </cell>
          <cell r="AE87" t="str">
            <v>DJ038</v>
          </cell>
          <cell r="BP87" t="str">
            <v>S</v>
          </cell>
        </row>
        <row r="88">
          <cell r="A88">
            <v>0</v>
          </cell>
          <cell r="X88" t="str">
            <v>19MCF</v>
          </cell>
          <cell r="AE88" t="str">
            <v>DJ038</v>
          </cell>
          <cell r="BP88" t="str">
            <v>S</v>
          </cell>
        </row>
        <row r="89">
          <cell r="A89">
            <v>0</v>
          </cell>
          <cell r="X89" t="str">
            <v>19MCF</v>
          </cell>
          <cell r="AE89" t="str">
            <v>QJ013</v>
          </cell>
          <cell r="BP89" t="str">
            <v>S</v>
          </cell>
        </row>
        <row r="90">
          <cell r="A90">
            <v>0</v>
          </cell>
          <cell r="X90" t="str">
            <v>19MCB</v>
          </cell>
          <cell r="AE90" t="str">
            <v>QJ013</v>
          </cell>
          <cell r="BP90" t="str">
            <v>S</v>
          </cell>
        </row>
        <row r="91">
          <cell r="A91">
            <v>0</v>
          </cell>
          <cell r="X91" t="str">
            <v>19MCF</v>
          </cell>
          <cell r="AE91" t="str">
            <v>DJ038</v>
          </cell>
          <cell r="BP91" t="str">
            <v>S</v>
          </cell>
        </row>
        <row r="92">
          <cell r="A92">
            <v>0</v>
          </cell>
          <cell r="X92" t="str">
            <v>19MCB</v>
          </cell>
          <cell r="AE92" t="str">
            <v>QJ016</v>
          </cell>
          <cell r="BP92" t="str">
            <v>S</v>
          </cell>
        </row>
        <row r="93">
          <cell r="A93">
            <v>0</v>
          </cell>
          <cell r="X93" t="str">
            <v>TRFCA</v>
          </cell>
          <cell r="AE93" t="str">
            <v>KJ138</v>
          </cell>
          <cell r="BP93" t="str">
            <v>S</v>
          </cell>
        </row>
        <row r="94">
          <cell r="A94">
            <v>0</v>
          </cell>
          <cell r="X94" t="str">
            <v>CH0AT</v>
          </cell>
          <cell r="AE94" t="str">
            <v>KJ138</v>
          </cell>
          <cell r="BP94" t="str">
            <v>S</v>
          </cell>
        </row>
        <row r="95">
          <cell r="A95">
            <v>0</v>
          </cell>
          <cell r="X95" t="str">
            <v>LCSSI</v>
          </cell>
          <cell r="AE95" t="str">
            <v>KJ138</v>
          </cell>
          <cell r="BP95" t="str">
            <v>S</v>
          </cell>
        </row>
        <row r="96">
          <cell r="A96">
            <v>101</v>
          </cell>
          <cell r="X96" t="str">
            <v>CHPA0</v>
          </cell>
          <cell r="AE96" t="str">
            <v>BJ102</v>
          </cell>
          <cell r="BP96" t="str">
            <v>S</v>
          </cell>
        </row>
        <row r="97">
          <cell r="A97">
            <v>336</v>
          </cell>
          <cell r="X97" t="str">
            <v>ETVAP</v>
          </cell>
          <cell r="AE97" t="str">
            <v>BJ102</v>
          </cell>
          <cell r="BP97" t="str">
            <v>S</v>
          </cell>
        </row>
        <row r="98">
          <cell r="A98">
            <v>2933</v>
          </cell>
          <cell r="X98" t="str">
            <v>EGAPI</v>
          </cell>
          <cell r="AE98" t="str">
            <v>BJ102</v>
          </cell>
          <cell r="BP98" t="str">
            <v>S</v>
          </cell>
        </row>
        <row r="99">
          <cell r="A99">
            <v>3521</v>
          </cell>
          <cell r="X99" t="str">
            <v>TRCOR</v>
          </cell>
          <cell r="AE99" t="str">
            <v>BJ102</v>
          </cell>
          <cell r="BP99" t="str">
            <v>S</v>
          </cell>
        </row>
        <row r="100">
          <cell r="A100">
            <v>9759</v>
          </cell>
          <cell r="X100" t="str">
            <v>LCFHI</v>
          </cell>
          <cell r="AE100" t="str">
            <v>BJ102</v>
          </cell>
          <cell r="BP100" t="str">
            <v>S</v>
          </cell>
        </row>
        <row r="101">
          <cell r="A101">
            <v>10987</v>
          </cell>
          <cell r="X101" t="str">
            <v>DCM0H</v>
          </cell>
          <cell r="AE101" t="str">
            <v>BJ102</v>
          </cell>
          <cell r="BP101" t="str">
            <v>S</v>
          </cell>
        </row>
        <row r="102">
          <cell r="A102">
            <v>11553</v>
          </cell>
          <cell r="X102" t="str">
            <v>CHPA0</v>
          </cell>
          <cell r="AE102" t="str">
            <v>BJ102</v>
          </cell>
          <cell r="BP102" t="str">
            <v>S</v>
          </cell>
        </row>
        <row r="103">
          <cell r="A103">
            <v>1175</v>
          </cell>
          <cell r="X103" t="str">
            <v>TRFCA</v>
          </cell>
          <cell r="AE103" t="str">
            <v>AJ500</v>
          </cell>
          <cell r="BP103" t="str">
            <v>S</v>
          </cell>
        </row>
        <row r="104">
          <cell r="A104">
            <v>12021</v>
          </cell>
          <cell r="X104" t="str">
            <v>CS0AS</v>
          </cell>
          <cell r="AE104" t="str">
            <v>AJ500</v>
          </cell>
          <cell r="BP104" t="str">
            <v>S</v>
          </cell>
        </row>
        <row r="105">
          <cell r="A105">
            <v>14458</v>
          </cell>
          <cell r="X105" t="str">
            <v>DCM0H</v>
          </cell>
          <cell r="AE105" t="str">
            <v>AJ500</v>
          </cell>
          <cell r="BP105" t="str">
            <v>S</v>
          </cell>
        </row>
        <row r="106">
          <cell r="A106">
            <v>15861</v>
          </cell>
          <cell r="X106" t="str">
            <v>TRCOR</v>
          </cell>
          <cell r="AE106" t="str">
            <v>AJ500</v>
          </cell>
          <cell r="BP106" t="str">
            <v>S</v>
          </cell>
        </row>
        <row r="107">
          <cell r="A107">
            <v>45771</v>
          </cell>
          <cell r="X107" t="str">
            <v>DCMPR</v>
          </cell>
          <cell r="AE107" t="str">
            <v>AJ500</v>
          </cell>
          <cell r="BP107" t="str">
            <v>F</v>
          </cell>
        </row>
        <row r="108">
          <cell r="A108">
            <v>58768</v>
          </cell>
          <cell r="X108" t="str">
            <v>DCML0</v>
          </cell>
          <cell r="AE108" t="str">
            <v>AJ500</v>
          </cell>
          <cell r="BP108" t="str">
            <v>IVE</v>
          </cell>
        </row>
        <row r="109">
          <cell r="A109">
            <v>146861</v>
          </cell>
          <cell r="X109" t="str">
            <v>SMS4E</v>
          </cell>
          <cell r="AE109" t="str">
            <v>AJ500</v>
          </cell>
          <cell r="BP109" t="str">
            <v>IVE</v>
          </cell>
        </row>
        <row r="110">
          <cell r="A110">
            <v>209623</v>
          </cell>
          <cell r="X110" t="str">
            <v>AS000</v>
          </cell>
          <cell r="AE110" t="str">
            <v>AJ500</v>
          </cell>
          <cell r="BP110" t="str">
            <v>IVE</v>
          </cell>
        </row>
        <row r="111">
          <cell r="A111">
            <v>309607</v>
          </cell>
          <cell r="X111" t="str">
            <v>DCMPR</v>
          </cell>
          <cell r="AE111" t="str">
            <v>AJ500</v>
          </cell>
          <cell r="BP111" t="str">
            <v>IVE</v>
          </cell>
        </row>
        <row r="112">
          <cell r="A112">
            <v>371350</v>
          </cell>
          <cell r="X112" t="str">
            <v>DCML0</v>
          </cell>
          <cell r="AE112" t="str">
            <v>AJ500</v>
          </cell>
          <cell r="BP112" t="str">
            <v>IVE</v>
          </cell>
        </row>
        <row r="113">
          <cell r="A113">
            <v>8537</v>
          </cell>
          <cell r="X113" t="str">
            <v>KRL22</v>
          </cell>
          <cell r="AE113" t="str">
            <v>BJ102</v>
          </cell>
          <cell r="BP113" t="str">
            <v>F</v>
          </cell>
        </row>
        <row r="114">
          <cell r="A114">
            <v>71127</v>
          </cell>
          <cell r="X114" t="str">
            <v>ETVPS</v>
          </cell>
          <cell r="AE114" t="str">
            <v>BJ102</v>
          </cell>
          <cell r="BP114" t="str">
            <v>F</v>
          </cell>
        </row>
        <row r="115">
          <cell r="A115">
            <v>116767</v>
          </cell>
          <cell r="X115" t="str">
            <v>CHPES</v>
          </cell>
          <cell r="AE115" t="str">
            <v>AJ500</v>
          </cell>
          <cell r="BP115" t="str">
            <v>S</v>
          </cell>
        </row>
        <row r="116">
          <cell r="A116">
            <v>168052</v>
          </cell>
          <cell r="X116" t="str">
            <v>PVSPR</v>
          </cell>
          <cell r="AE116" t="str">
            <v>AJ500</v>
          </cell>
          <cell r="BP116" t="str">
            <v>S</v>
          </cell>
        </row>
        <row r="117">
          <cell r="A117">
            <v>204576</v>
          </cell>
          <cell r="X117" t="str">
            <v>ETVPS</v>
          </cell>
          <cell r="AE117" t="str">
            <v>AJ500</v>
          </cell>
          <cell r="BP117" t="str">
            <v>S</v>
          </cell>
        </row>
        <row r="118">
          <cell r="A118">
            <v>209623</v>
          </cell>
          <cell r="X118" t="str">
            <v>AS000</v>
          </cell>
          <cell r="AE118" t="str">
            <v>AJ500</v>
          </cell>
          <cell r="BP118" t="str">
            <v>S</v>
          </cell>
        </row>
        <row r="119">
          <cell r="A119">
            <v>286794</v>
          </cell>
          <cell r="X119" t="str">
            <v>CSF0H</v>
          </cell>
          <cell r="AE119" t="str">
            <v>AJ500</v>
          </cell>
          <cell r="BP119" t="str">
            <v>S</v>
          </cell>
        </row>
        <row r="120">
          <cell r="A120">
            <v>527416</v>
          </cell>
          <cell r="X120" t="str">
            <v>DCML0</v>
          </cell>
          <cell r="AE120" t="str">
            <v>AJ500</v>
          </cell>
          <cell r="BP120" t="str">
            <v>S</v>
          </cell>
        </row>
        <row r="121">
          <cell r="A121">
            <v>3526</v>
          </cell>
          <cell r="X121" t="str">
            <v>TRFCA</v>
          </cell>
          <cell r="AE121" t="str">
            <v>AJ500</v>
          </cell>
          <cell r="BP121" t="str">
            <v>IVE</v>
          </cell>
        </row>
        <row r="122">
          <cell r="A122">
            <v>4652</v>
          </cell>
          <cell r="X122" t="str">
            <v>CH0AT</v>
          </cell>
          <cell r="AE122" t="str">
            <v>AJ500</v>
          </cell>
          <cell r="BP122" t="str">
            <v>F</v>
          </cell>
        </row>
        <row r="123">
          <cell r="A123">
            <v>17171</v>
          </cell>
          <cell r="X123" t="str">
            <v>SESSE</v>
          </cell>
          <cell r="AE123" t="str">
            <v>AJ500</v>
          </cell>
          <cell r="BP123" t="str">
            <v>IVE</v>
          </cell>
        </row>
        <row r="124">
          <cell r="A124">
            <v>17735</v>
          </cell>
          <cell r="X124" t="str">
            <v>GAP4E</v>
          </cell>
          <cell r="AE124" t="str">
            <v>AJ500</v>
          </cell>
          <cell r="BP124" t="str">
            <v>IVE</v>
          </cell>
        </row>
        <row r="125">
          <cell r="A125">
            <v>129635</v>
          </cell>
          <cell r="X125" t="str">
            <v>PRE12</v>
          </cell>
          <cell r="AE125" t="str">
            <v>BJ102</v>
          </cell>
          <cell r="BP125" t="str">
            <v>F</v>
          </cell>
        </row>
        <row r="126">
          <cell r="A126">
            <v>294344</v>
          </cell>
          <cell r="X126" t="str">
            <v>AS000</v>
          </cell>
          <cell r="AE126" t="str">
            <v>BJ102</v>
          </cell>
          <cell r="BP126" t="str">
            <v>IVE</v>
          </cell>
        </row>
        <row r="127">
          <cell r="A127">
            <v>1965109</v>
          </cell>
          <cell r="X127" t="str">
            <v>DCMPR</v>
          </cell>
          <cell r="AE127" t="str">
            <v>BJ102</v>
          </cell>
          <cell r="BP127" t="str">
            <v>IVE</v>
          </cell>
        </row>
        <row r="128">
          <cell r="A128">
            <v>843776</v>
          </cell>
          <cell r="X128" t="str">
            <v>LCLVI</v>
          </cell>
          <cell r="AE128" t="str">
            <v>BJ102</v>
          </cell>
          <cell r="BP128" t="str">
            <v>S</v>
          </cell>
        </row>
        <row r="129">
          <cell r="A129">
            <v>0</v>
          </cell>
          <cell r="X129" t="str">
            <v>TRCOR</v>
          </cell>
          <cell r="AE129" t="str">
            <v>BJ102</v>
          </cell>
          <cell r="BP129" t="str">
            <v>S</v>
          </cell>
        </row>
        <row r="130">
          <cell r="A130">
            <v>0</v>
          </cell>
          <cell r="X130" t="str">
            <v>LCFHE</v>
          </cell>
          <cell r="AE130" t="str">
            <v>AJ500</v>
          </cell>
          <cell r="BP130" t="str">
            <v>S</v>
          </cell>
        </row>
        <row r="131">
          <cell r="A131">
            <v>0</v>
          </cell>
          <cell r="X131" t="str">
            <v>DCMPR</v>
          </cell>
          <cell r="AE131" t="str">
            <v>BJ102</v>
          </cell>
          <cell r="BP131" t="str">
            <v>S</v>
          </cell>
        </row>
        <row r="132">
          <cell r="A132">
            <v>2476</v>
          </cell>
          <cell r="X132" t="str">
            <v>TRFCA</v>
          </cell>
          <cell r="AE132" t="str">
            <v>AJ500</v>
          </cell>
          <cell r="BP132" t="str">
            <v>S</v>
          </cell>
        </row>
        <row r="133">
          <cell r="A133">
            <v>553945</v>
          </cell>
          <cell r="X133" t="str">
            <v>DCMPR</v>
          </cell>
          <cell r="AE133" t="str">
            <v>AJ500</v>
          </cell>
          <cell r="BP133" t="str">
            <v>IVE</v>
          </cell>
        </row>
        <row r="134">
          <cell r="A134">
            <v>629861</v>
          </cell>
          <cell r="X134" t="str">
            <v>DCMPR</v>
          </cell>
          <cell r="AE134" t="str">
            <v>AJ500</v>
          </cell>
          <cell r="BP134" t="str">
            <v>IVE</v>
          </cell>
        </row>
        <row r="135">
          <cell r="A135">
            <v>59465</v>
          </cell>
          <cell r="X135" t="str">
            <v>DCMPR</v>
          </cell>
          <cell r="AE135" t="str">
            <v>AJ500</v>
          </cell>
          <cell r="BP135" t="str">
            <v>S</v>
          </cell>
        </row>
        <row r="136">
          <cell r="A136">
            <v>2742</v>
          </cell>
          <cell r="X136" t="str">
            <v>CHPA0</v>
          </cell>
          <cell r="AE136" t="str">
            <v>AJ500</v>
          </cell>
          <cell r="BP136" t="str">
            <v>IVE</v>
          </cell>
        </row>
        <row r="137">
          <cell r="A137">
            <v>6684</v>
          </cell>
          <cell r="X137" t="str">
            <v>KRE22</v>
          </cell>
          <cell r="AE137" t="str">
            <v>AJ500</v>
          </cell>
          <cell r="BP137" t="str">
            <v>F</v>
          </cell>
        </row>
        <row r="138">
          <cell r="A138">
            <v>57</v>
          </cell>
          <cell r="X138" t="str">
            <v>GAPNR</v>
          </cell>
          <cell r="AE138" t="str">
            <v>AJ500</v>
          </cell>
          <cell r="BP138" t="str">
            <v>S</v>
          </cell>
        </row>
        <row r="139">
          <cell r="A139">
            <v>17389</v>
          </cell>
          <cell r="X139" t="str">
            <v>TRCOR</v>
          </cell>
          <cell r="AE139" t="str">
            <v>AJ500</v>
          </cell>
          <cell r="BP139" t="str">
            <v>S</v>
          </cell>
        </row>
        <row r="140">
          <cell r="A140">
            <v>0</v>
          </cell>
          <cell r="X140" t="str">
            <v>SMS4E</v>
          </cell>
          <cell r="AE140" t="str">
            <v>BJ102</v>
          </cell>
          <cell r="BP140" t="str">
            <v>S</v>
          </cell>
        </row>
        <row r="141">
          <cell r="A141">
            <v>3116</v>
          </cell>
          <cell r="X141" t="str">
            <v>GAPTA</v>
          </cell>
          <cell r="AE141" t="str">
            <v>AJ500</v>
          </cell>
          <cell r="BP141" t="str">
            <v>S</v>
          </cell>
        </row>
        <row r="142">
          <cell r="A142">
            <v>0</v>
          </cell>
          <cell r="X142" t="str">
            <v>ETVAF</v>
          </cell>
          <cell r="AE142" t="str">
            <v>AJ500</v>
          </cell>
          <cell r="BP142" t="str">
            <v>S</v>
          </cell>
        </row>
        <row r="143">
          <cell r="A143">
            <v>0</v>
          </cell>
          <cell r="X143" t="str">
            <v>PVSPR</v>
          </cell>
          <cell r="AE143" t="str">
            <v>AJ500</v>
          </cell>
          <cell r="BP143" t="str">
            <v>S</v>
          </cell>
        </row>
        <row r="144">
          <cell r="A144">
            <v>0</v>
          </cell>
          <cell r="X144" t="str">
            <v>REV4E</v>
          </cell>
          <cell r="AE144" t="str">
            <v>AJ500</v>
          </cell>
          <cell r="BP144" t="str">
            <v>S</v>
          </cell>
        </row>
        <row r="145">
          <cell r="A145">
            <v>0</v>
          </cell>
          <cell r="X145" t="str">
            <v>CHPA0</v>
          </cell>
          <cell r="AE145" t="str">
            <v>AJ500</v>
          </cell>
          <cell r="BP145" t="str">
            <v>S</v>
          </cell>
        </row>
        <row r="146">
          <cell r="A146">
            <v>0</v>
          </cell>
          <cell r="X146" t="str">
            <v>CHPA0</v>
          </cell>
          <cell r="AE146" t="str">
            <v>BJ102</v>
          </cell>
          <cell r="BP146" t="str">
            <v>S</v>
          </cell>
        </row>
        <row r="147">
          <cell r="A147">
            <v>0</v>
          </cell>
          <cell r="X147" t="str">
            <v>AS000</v>
          </cell>
          <cell r="AE147" t="str">
            <v>AJ500</v>
          </cell>
          <cell r="BP147" t="str">
            <v>S</v>
          </cell>
        </row>
        <row r="148">
          <cell r="A148">
            <v>0</v>
          </cell>
          <cell r="X148" t="str">
            <v>AS000</v>
          </cell>
          <cell r="AE148" t="str">
            <v>AJ500</v>
          </cell>
          <cell r="BP148" t="str">
            <v>S</v>
          </cell>
        </row>
        <row r="149">
          <cell r="A149">
            <v>0</v>
          </cell>
          <cell r="X149" t="str">
            <v>PVSPR</v>
          </cell>
          <cell r="AE149" t="str">
            <v>AJ500</v>
          </cell>
          <cell r="BP149" t="str">
            <v>S</v>
          </cell>
        </row>
        <row r="150">
          <cell r="A150">
            <v>0</v>
          </cell>
          <cell r="X150" t="str">
            <v>AS000</v>
          </cell>
          <cell r="AE150" t="str">
            <v>BJ102</v>
          </cell>
          <cell r="BP150" t="str">
            <v>S</v>
          </cell>
        </row>
        <row r="151">
          <cell r="A151">
            <v>0</v>
          </cell>
          <cell r="X151" t="str">
            <v>SMS4E</v>
          </cell>
          <cell r="AE151" t="str">
            <v>BJ102</v>
          </cell>
          <cell r="BP151" t="str">
            <v>S</v>
          </cell>
        </row>
        <row r="152">
          <cell r="A152">
            <v>0</v>
          </cell>
          <cell r="X152" t="str">
            <v>ETVPS</v>
          </cell>
          <cell r="AE152" t="str">
            <v>AJ500</v>
          </cell>
          <cell r="BP152" t="str">
            <v>S</v>
          </cell>
        </row>
        <row r="153">
          <cell r="A153">
            <v>0</v>
          </cell>
          <cell r="X153" t="str">
            <v>CHPES</v>
          </cell>
          <cell r="AE153" t="str">
            <v>BJ102</v>
          </cell>
          <cell r="BP153" t="str">
            <v>S</v>
          </cell>
        </row>
        <row r="154">
          <cell r="A154">
            <v>14758</v>
          </cell>
          <cell r="X154" t="str">
            <v>EFRBE</v>
          </cell>
          <cell r="AE154" t="str">
            <v>AJ500</v>
          </cell>
          <cell r="BP154" t="str">
            <v>S</v>
          </cell>
        </row>
        <row r="155">
          <cell r="A155">
            <v>0</v>
          </cell>
          <cell r="X155" t="str">
            <v>CHPES</v>
          </cell>
          <cell r="AE155" t="str">
            <v>BJ102</v>
          </cell>
          <cell r="BP155" t="str">
            <v>S</v>
          </cell>
        </row>
        <row r="156">
          <cell r="A156">
            <v>0</v>
          </cell>
          <cell r="X156" t="str">
            <v>PVSPR</v>
          </cell>
          <cell r="AE156" t="str">
            <v>BJ102</v>
          </cell>
          <cell r="BP156" t="str">
            <v>S</v>
          </cell>
        </row>
        <row r="157">
          <cell r="A157">
            <v>2364</v>
          </cell>
          <cell r="X157" t="str">
            <v>LCFHE</v>
          </cell>
          <cell r="AE157" t="str">
            <v>AJ500</v>
          </cell>
          <cell r="BP157" t="str">
            <v>IVE</v>
          </cell>
        </row>
        <row r="158">
          <cell r="A158">
            <v>0</v>
          </cell>
          <cell r="X158" t="str">
            <v>AS000</v>
          </cell>
          <cell r="AE158" t="str">
            <v>AJ500</v>
          </cell>
          <cell r="BP158" t="str">
            <v>S</v>
          </cell>
        </row>
        <row r="159">
          <cell r="A159">
            <v>0</v>
          </cell>
          <cell r="X159" t="str">
            <v>KRE22</v>
          </cell>
          <cell r="AE159" t="str">
            <v>AJ500</v>
          </cell>
          <cell r="BP159" t="str">
            <v>S</v>
          </cell>
        </row>
        <row r="160">
          <cell r="A160">
            <v>492</v>
          </cell>
          <cell r="X160" t="str">
            <v>EGAPI</v>
          </cell>
          <cell r="AE160" t="str">
            <v>AJ500</v>
          </cell>
          <cell r="BP160" t="str">
            <v>S</v>
          </cell>
        </row>
        <row r="161">
          <cell r="A161">
            <v>45889</v>
          </cell>
          <cell r="X161" t="str">
            <v>PR005</v>
          </cell>
          <cell r="AE161" t="str">
            <v>AJ500</v>
          </cell>
          <cell r="BP161" t="str">
            <v>S</v>
          </cell>
        </row>
        <row r="162">
          <cell r="A162">
            <v>81021</v>
          </cell>
          <cell r="X162" t="str">
            <v>PVSPR</v>
          </cell>
          <cell r="AE162" t="str">
            <v>AJ500</v>
          </cell>
          <cell r="BP162" t="str">
            <v>S</v>
          </cell>
        </row>
        <row r="163">
          <cell r="A163">
            <v>115958</v>
          </cell>
          <cell r="X163" t="str">
            <v>KINCB</v>
          </cell>
          <cell r="AE163" t="str">
            <v>AJ500</v>
          </cell>
          <cell r="BP163" t="str">
            <v>S</v>
          </cell>
        </row>
        <row r="164">
          <cell r="A164">
            <v>12380</v>
          </cell>
          <cell r="X164" t="str">
            <v>SF0AT</v>
          </cell>
          <cell r="AE164" t="str">
            <v>AJ500</v>
          </cell>
          <cell r="BP164" t="str">
            <v>S</v>
          </cell>
        </row>
        <row r="165">
          <cell r="A165">
            <v>7427</v>
          </cell>
          <cell r="X165" t="str">
            <v>TRFCA</v>
          </cell>
          <cell r="AE165" t="str">
            <v>AJ500</v>
          </cell>
          <cell r="BP165" t="str">
            <v>IVE</v>
          </cell>
        </row>
        <row r="166">
          <cell r="A166">
            <v>25449</v>
          </cell>
          <cell r="X166" t="str">
            <v>MP000</v>
          </cell>
          <cell r="AE166" t="str">
            <v>AJ500</v>
          </cell>
          <cell r="BP166" t="str">
            <v>IVE</v>
          </cell>
        </row>
        <row r="167">
          <cell r="A167">
            <v>178394</v>
          </cell>
          <cell r="X167" t="str">
            <v>DCMPR</v>
          </cell>
          <cell r="AE167" t="str">
            <v>AJ500</v>
          </cell>
          <cell r="BP167" t="str">
            <v>F</v>
          </cell>
        </row>
        <row r="168">
          <cell r="A168">
            <v>27855</v>
          </cell>
          <cell r="X168" t="str">
            <v>LCSSE</v>
          </cell>
          <cell r="AE168" t="str">
            <v>AJ500</v>
          </cell>
          <cell r="BP168" t="str">
            <v>S</v>
          </cell>
        </row>
        <row r="169">
          <cell r="A169">
            <v>33721</v>
          </cell>
          <cell r="X169" t="str">
            <v>39MAS</v>
          </cell>
          <cell r="AE169" t="str">
            <v>AJ500</v>
          </cell>
          <cell r="BP169" t="str">
            <v>S</v>
          </cell>
        </row>
        <row r="170">
          <cell r="A170">
            <v>0</v>
          </cell>
          <cell r="X170" t="str">
            <v>DCMPR</v>
          </cell>
          <cell r="AE170" t="str">
            <v>AJ500</v>
          </cell>
          <cell r="BP170" t="str">
            <v>S</v>
          </cell>
        </row>
        <row r="171">
          <cell r="A171">
            <v>-8413</v>
          </cell>
          <cell r="X171" t="str">
            <v>EFCCM</v>
          </cell>
          <cell r="AE171" t="str">
            <v>AJ500</v>
          </cell>
          <cell r="BP171" t="str">
            <v>S</v>
          </cell>
        </row>
        <row r="172">
          <cell r="A172">
            <v>0</v>
          </cell>
          <cell r="X172" t="str">
            <v>GAPTA</v>
          </cell>
          <cell r="AE172" t="str">
            <v>AJ500</v>
          </cell>
          <cell r="BP172" t="str">
            <v>S</v>
          </cell>
        </row>
        <row r="173">
          <cell r="A173">
            <v>0</v>
          </cell>
          <cell r="X173" t="str">
            <v>GAP4E</v>
          </cell>
          <cell r="AE173" t="str">
            <v>AJ500</v>
          </cell>
          <cell r="BP173" t="str">
            <v>S</v>
          </cell>
        </row>
        <row r="174">
          <cell r="A174">
            <v>0</v>
          </cell>
          <cell r="X174" t="str">
            <v>TRCOR</v>
          </cell>
          <cell r="AE174" t="str">
            <v>AJ500</v>
          </cell>
          <cell r="BP174" t="str">
            <v>S</v>
          </cell>
        </row>
        <row r="175">
          <cell r="A175">
            <v>0</v>
          </cell>
          <cell r="X175" t="str">
            <v>SFMSA</v>
          </cell>
          <cell r="AE175" t="str">
            <v>AJ500</v>
          </cell>
          <cell r="BP175" t="str">
            <v>S</v>
          </cell>
        </row>
        <row r="176">
          <cell r="A176">
            <v>0</v>
          </cell>
          <cell r="X176" t="str">
            <v>SFMSA</v>
          </cell>
          <cell r="AE176" t="str">
            <v>BJ102</v>
          </cell>
          <cell r="BP176" t="str">
            <v>S</v>
          </cell>
        </row>
        <row r="177">
          <cell r="A177">
            <v>0</v>
          </cell>
          <cell r="X177" t="str">
            <v>WR002</v>
          </cell>
          <cell r="AE177" t="str">
            <v>AJ500</v>
          </cell>
          <cell r="BP177" t="str">
            <v>S</v>
          </cell>
        </row>
        <row r="178">
          <cell r="A178">
            <v>0</v>
          </cell>
          <cell r="X178" t="str">
            <v>KINCB</v>
          </cell>
          <cell r="AE178" t="str">
            <v>AJ500</v>
          </cell>
          <cell r="BP178" t="str">
            <v>S</v>
          </cell>
        </row>
        <row r="179">
          <cell r="A179">
            <v>0</v>
          </cell>
          <cell r="X179" t="str">
            <v>GAPTA</v>
          </cell>
          <cell r="AE179" t="str">
            <v>AJ500</v>
          </cell>
          <cell r="BP179" t="str">
            <v>S</v>
          </cell>
        </row>
        <row r="180">
          <cell r="A180">
            <v>0</v>
          </cell>
          <cell r="X180" t="str">
            <v>DCMPR</v>
          </cell>
          <cell r="AE180" t="str">
            <v>AJ500</v>
          </cell>
          <cell r="BP180" t="str">
            <v>S</v>
          </cell>
        </row>
        <row r="181">
          <cell r="A181">
            <v>0</v>
          </cell>
          <cell r="X181" t="str">
            <v>LCSSI</v>
          </cell>
          <cell r="AE181" t="str">
            <v>BJ102</v>
          </cell>
          <cell r="BP181" t="str">
            <v>S</v>
          </cell>
        </row>
        <row r="182">
          <cell r="A182">
            <v>0</v>
          </cell>
          <cell r="X182" t="str">
            <v>GAP4E</v>
          </cell>
          <cell r="AE182" t="str">
            <v>BJ102</v>
          </cell>
          <cell r="BP182" t="str">
            <v>S</v>
          </cell>
        </row>
        <row r="183">
          <cell r="A183">
            <v>4224</v>
          </cell>
          <cell r="X183" t="str">
            <v>LCLVE</v>
          </cell>
          <cell r="AE183" t="str">
            <v>BJ102</v>
          </cell>
          <cell r="BP183" t="str">
            <v>S</v>
          </cell>
        </row>
        <row r="184">
          <cell r="A184">
            <v>0</v>
          </cell>
          <cell r="X184" t="str">
            <v>KRE22</v>
          </cell>
          <cell r="AE184" t="str">
            <v>BJ102</v>
          </cell>
          <cell r="BP184" t="str">
            <v>S</v>
          </cell>
        </row>
        <row r="185">
          <cell r="A185">
            <v>0</v>
          </cell>
          <cell r="X185" t="str">
            <v>DCMPR</v>
          </cell>
          <cell r="AE185" t="str">
            <v>BJ102</v>
          </cell>
          <cell r="BP185" t="str">
            <v>S</v>
          </cell>
        </row>
        <row r="186">
          <cell r="A186">
            <v>0</v>
          </cell>
          <cell r="X186" t="str">
            <v>PR024</v>
          </cell>
          <cell r="AE186" t="str">
            <v>AJ500</v>
          </cell>
          <cell r="BP186" t="str">
            <v>S</v>
          </cell>
        </row>
        <row r="187">
          <cell r="A187">
            <v>4621</v>
          </cell>
          <cell r="X187" t="str">
            <v>LCLVI</v>
          </cell>
          <cell r="AE187" t="str">
            <v>AJ500</v>
          </cell>
          <cell r="BP187" t="str">
            <v>S</v>
          </cell>
        </row>
        <row r="188">
          <cell r="A188">
            <v>706</v>
          </cell>
          <cell r="X188" t="str">
            <v>SECLE</v>
          </cell>
          <cell r="AE188" t="str">
            <v>AJ500</v>
          </cell>
          <cell r="BP188" t="str">
            <v>S</v>
          </cell>
        </row>
        <row r="189">
          <cell r="A189">
            <v>2307</v>
          </cell>
          <cell r="X189" t="str">
            <v>LCFHI</v>
          </cell>
          <cell r="AE189" t="str">
            <v>AJ500</v>
          </cell>
          <cell r="BP189" t="str">
            <v>S</v>
          </cell>
        </row>
        <row r="190">
          <cell r="A190">
            <v>-85160</v>
          </cell>
          <cell r="X190" t="str">
            <v>LCNSE</v>
          </cell>
          <cell r="AE190" t="str">
            <v>AJ500</v>
          </cell>
          <cell r="BP190" t="str">
            <v>S</v>
          </cell>
        </row>
        <row r="191">
          <cell r="A191">
            <v>-983102</v>
          </cell>
          <cell r="X191" t="str">
            <v>WR001</v>
          </cell>
          <cell r="AE191" t="str">
            <v>AJ500</v>
          </cell>
          <cell r="BP191" t="str">
            <v>S</v>
          </cell>
        </row>
        <row r="192">
          <cell r="A192">
            <v>-4819</v>
          </cell>
          <cell r="X192" t="str">
            <v>DCM0H</v>
          </cell>
          <cell r="AE192" t="str">
            <v>AJ500</v>
          </cell>
          <cell r="BP192" t="str">
            <v>S</v>
          </cell>
        </row>
        <row r="193">
          <cell r="A193">
            <v>-48954</v>
          </cell>
          <cell r="X193" t="str">
            <v>SMS4E</v>
          </cell>
          <cell r="AE193" t="str">
            <v>AJ500</v>
          </cell>
          <cell r="BP193" t="str">
            <v>IVE</v>
          </cell>
        </row>
        <row r="194">
          <cell r="A194">
            <v>24613</v>
          </cell>
          <cell r="X194" t="str">
            <v>CHPA0</v>
          </cell>
          <cell r="AE194" t="str">
            <v>AJ500</v>
          </cell>
          <cell r="BP194" t="str">
            <v>S</v>
          </cell>
        </row>
        <row r="195">
          <cell r="A195">
            <v>48954</v>
          </cell>
          <cell r="X195" t="str">
            <v>SMS4E</v>
          </cell>
          <cell r="AE195" t="str">
            <v>AJ500</v>
          </cell>
          <cell r="BP195" t="str">
            <v>S</v>
          </cell>
        </row>
        <row r="196">
          <cell r="A196">
            <v>69874</v>
          </cell>
          <cell r="X196" t="str">
            <v>AS000</v>
          </cell>
          <cell r="AE196" t="str">
            <v>AJ500</v>
          </cell>
          <cell r="BP196" t="str">
            <v>IVE</v>
          </cell>
        </row>
        <row r="197">
          <cell r="A197">
            <v>0</v>
          </cell>
          <cell r="X197" t="str">
            <v>WO006</v>
          </cell>
          <cell r="AE197" t="str">
            <v>AJ500</v>
          </cell>
          <cell r="BP197" t="str">
            <v>S</v>
          </cell>
        </row>
        <row r="198">
          <cell r="A198">
            <v>0</v>
          </cell>
          <cell r="X198" t="str">
            <v>KINCB</v>
          </cell>
          <cell r="AE198" t="str">
            <v>AJ500</v>
          </cell>
          <cell r="BP198" t="str">
            <v>S</v>
          </cell>
        </row>
        <row r="199">
          <cell r="A199">
            <v>0</v>
          </cell>
          <cell r="X199" t="str">
            <v>KRL17</v>
          </cell>
          <cell r="AE199" t="str">
            <v>BJ102</v>
          </cell>
          <cell r="BP199" t="str">
            <v>S</v>
          </cell>
        </row>
        <row r="200">
          <cell r="A200">
            <v>0</v>
          </cell>
          <cell r="X200" t="str">
            <v>LCFHI</v>
          </cell>
          <cell r="AE200" t="str">
            <v>AJ500</v>
          </cell>
          <cell r="BP200" t="str">
            <v>S</v>
          </cell>
        </row>
        <row r="201">
          <cell r="A201">
            <v>-68192</v>
          </cell>
          <cell r="X201" t="str">
            <v>ETVPS</v>
          </cell>
          <cell r="AE201" t="str">
            <v>AJ500</v>
          </cell>
          <cell r="BP201" t="str">
            <v>S</v>
          </cell>
        </row>
        <row r="202">
          <cell r="A202">
            <v>-175805</v>
          </cell>
          <cell r="X202" t="str">
            <v>DCML0</v>
          </cell>
          <cell r="AE202" t="str">
            <v>AJ500</v>
          </cell>
          <cell r="BP202" t="str">
            <v>S</v>
          </cell>
        </row>
        <row r="203">
          <cell r="A203">
            <v>0</v>
          </cell>
          <cell r="X203" t="str">
            <v>SESSI</v>
          </cell>
          <cell r="AE203" t="str">
            <v>AJ500</v>
          </cell>
          <cell r="BP203" t="str">
            <v>S</v>
          </cell>
        </row>
        <row r="204">
          <cell r="A204">
            <v>0</v>
          </cell>
          <cell r="X204" t="str">
            <v>TRFCA</v>
          </cell>
          <cell r="AE204" t="str">
            <v>AJ500</v>
          </cell>
          <cell r="BP204" t="str">
            <v>S</v>
          </cell>
        </row>
        <row r="205">
          <cell r="A205">
            <v>0</v>
          </cell>
          <cell r="X205" t="str">
            <v>WO006</v>
          </cell>
          <cell r="AE205" t="str">
            <v>AJ500</v>
          </cell>
          <cell r="BP205" t="str">
            <v>S</v>
          </cell>
        </row>
        <row r="206">
          <cell r="A206">
            <v>0</v>
          </cell>
          <cell r="X206" t="str">
            <v>39MAS</v>
          </cell>
          <cell r="AE206" t="str">
            <v>AJ500</v>
          </cell>
          <cell r="BP206" t="str">
            <v>S</v>
          </cell>
        </row>
        <row r="207">
          <cell r="A207">
            <v>0</v>
          </cell>
          <cell r="X207" t="str">
            <v>DCMIH</v>
          </cell>
          <cell r="AE207" t="str">
            <v>AJ500</v>
          </cell>
          <cell r="BP207" t="str">
            <v>S</v>
          </cell>
        </row>
        <row r="208">
          <cell r="A208">
            <v>0</v>
          </cell>
          <cell r="X208" t="str">
            <v>DCMIH</v>
          </cell>
          <cell r="AE208" t="str">
            <v>BJ102</v>
          </cell>
          <cell r="BP208" t="str">
            <v>S</v>
          </cell>
        </row>
        <row r="209">
          <cell r="A209">
            <v>14457</v>
          </cell>
          <cell r="X209" t="str">
            <v>DCM0H</v>
          </cell>
          <cell r="AE209" t="str">
            <v>AJ500</v>
          </cell>
          <cell r="BP209" t="str">
            <v>IVE</v>
          </cell>
        </row>
        <row r="210">
          <cell r="A210">
            <v>24119</v>
          </cell>
          <cell r="X210" t="str">
            <v>DCMIH</v>
          </cell>
          <cell r="AE210" t="str">
            <v>AJ500</v>
          </cell>
          <cell r="BP210" t="str">
            <v>IVE</v>
          </cell>
        </row>
        <row r="211">
          <cell r="A211">
            <v>248607</v>
          </cell>
          <cell r="X211" t="str">
            <v>DCMPR</v>
          </cell>
          <cell r="AE211" t="str">
            <v>AJ500</v>
          </cell>
          <cell r="BP211" t="str">
            <v>IVE</v>
          </cell>
        </row>
        <row r="212">
          <cell r="A212">
            <v>-16029</v>
          </cell>
          <cell r="X212" t="str">
            <v>CS0AS</v>
          </cell>
          <cell r="AE212" t="str">
            <v>AJ500</v>
          </cell>
          <cell r="BP212" t="str">
            <v>S</v>
          </cell>
        </row>
        <row r="213">
          <cell r="A213">
            <v>0</v>
          </cell>
          <cell r="X213" t="str">
            <v>KRE17</v>
          </cell>
          <cell r="AE213" t="str">
            <v>BJ102</v>
          </cell>
          <cell r="BP213" t="str">
            <v>S</v>
          </cell>
        </row>
        <row r="214">
          <cell r="A214">
            <v>25240</v>
          </cell>
          <cell r="X214" t="str">
            <v>EFCCM</v>
          </cell>
          <cell r="AE214" t="str">
            <v>AJ500</v>
          </cell>
          <cell r="BP214" t="str">
            <v>S</v>
          </cell>
        </row>
        <row r="215">
          <cell r="A215">
            <v>132300</v>
          </cell>
          <cell r="X215" t="str">
            <v>EFCCM</v>
          </cell>
          <cell r="AE215" t="str">
            <v>AJ500</v>
          </cell>
          <cell r="BP215" t="str">
            <v>S</v>
          </cell>
        </row>
        <row r="216">
          <cell r="A216">
            <v>215526</v>
          </cell>
          <cell r="X216" t="str">
            <v>EFRBI</v>
          </cell>
          <cell r="AE216" t="str">
            <v>AJ500</v>
          </cell>
          <cell r="BP216" t="str">
            <v>S</v>
          </cell>
        </row>
        <row r="217">
          <cell r="A217">
            <v>1379386</v>
          </cell>
          <cell r="X217" t="str">
            <v>LCNSI</v>
          </cell>
          <cell r="AE217" t="str">
            <v>AJ500</v>
          </cell>
          <cell r="BP217" t="str">
            <v>S</v>
          </cell>
        </row>
        <row r="218">
          <cell r="A218">
            <v>83566</v>
          </cell>
          <cell r="X218" t="str">
            <v>LCSSE</v>
          </cell>
          <cell r="AE218" t="str">
            <v>AJ500</v>
          </cell>
          <cell r="BP218" t="str">
            <v>S</v>
          </cell>
        </row>
        <row r="219">
          <cell r="A219">
            <v>0</v>
          </cell>
          <cell r="X219" t="str">
            <v>DCMPR</v>
          </cell>
          <cell r="AE219" t="str">
            <v>AJ500</v>
          </cell>
          <cell r="BP219" t="str">
            <v>S</v>
          </cell>
        </row>
        <row r="220">
          <cell r="A220">
            <v>1134</v>
          </cell>
          <cell r="X220" t="str">
            <v>EGAPI</v>
          </cell>
          <cell r="AE220" t="str">
            <v>AJ500</v>
          </cell>
          <cell r="BP220" t="str">
            <v>S</v>
          </cell>
        </row>
        <row r="221">
          <cell r="A221">
            <v>0</v>
          </cell>
          <cell r="X221" t="str">
            <v>MP000</v>
          </cell>
          <cell r="AE221" t="str">
            <v>AJ500</v>
          </cell>
          <cell r="BP221" t="str">
            <v>S</v>
          </cell>
        </row>
        <row r="222">
          <cell r="A222">
            <v>0</v>
          </cell>
          <cell r="X222" t="str">
            <v>CSFAS</v>
          </cell>
          <cell r="AE222" t="str">
            <v>AJ500</v>
          </cell>
          <cell r="BP222" t="str">
            <v>S</v>
          </cell>
        </row>
        <row r="223">
          <cell r="A223">
            <v>0</v>
          </cell>
          <cell r="X223" t="str">
            <v>CSFAS</v>
          </cell>
          <cell r="AE223" t="str">
            <v>BJ102</v>
          </cell>
          <cell r="BP223" t="str">
            <v>S</v>
          </cell>
        </row>
        <row r="224">
          <cell r="A224">
            <v>0</v>
          </cell>
          <cell r="X224" t="str">
            <v>SFSRA</v>
          </cell>
          <cell r="AE224" t="str">
            <v>BJ102</v>
          </cell>
          <cell r="BP224" t="str">
            <v>S</v>
          </cell>
        </row>
        <row r="225">
          <cell r="A225">
            <v>0</v>
          </cell>
          <cell r="X225" t="str">
            <v>TRFCA</v>
          </cell>
          <cell r="AE225" t="str">
            <v>BJ102</v>
          </cell>
          <cell r="BP225" t="str">
            <v>S</v>
          </cell>
        </row>
        <row r="226">
          <cell r="A226">
            <v>0</v>
          </cell>
          <cell r="X226" t="str">
            <v>CHPA0</v>
          </cell>
          <cell r="AE226" t="str">
            <v>AJ500</v>
          </cell>
          <cell r="BP226" t="str">
            <v>S</v>
          </cell>
        </row>
        <row r="227">
          <cell r="A227">
            <v>23139</v>
          </cell>
          <cell r="X227" t="str">
            <v>AS000</v>
          </cell>
          <cell r="AE227" t="str">
            <v>AJ500</v>
          </cell>
          <cell r="BP227" t="str">
            <v>S</v>
          </cell>
        </row>
        <row r="228">
          <cell r="A228">
            <v>51989</v>
          </cell>
          <cell r="X228" t="str">
            <v>CHPA0</v>
          </cell>
          <cell r="AE228" t="str">
            <v>AJ500</v>
          </cell>
          <cell r="BP228" t="str">
            <v>S</v>
          </cell>
        </row>
        <row r="229">
          <cell r="A229">
            <v>12022</v>
          </cell>
          <cell r="X229" t="str">
            <v>CS0AS</v>
          </cell>
          <cell r="AE229" t="str">
            <v>AJ500</v>
          </cell>
          <cell r="BP229" t="str">
            <v>S</v>
          </cell>
        </row>
        <row r="230">
          <cell r="A230">
            <v>0</v>
          </cell>
          <cell r="X230" t="str">
            <v>ETVPS</v>
          </cell>
          <cell r="AE230" t="str">
            <v>BJ102</v>
          </cell>
          <cell r="BP230" t="str">
            <v>S</v>
          </cell>
        </row>
        <row r="231">
          <cell r="A231">
            <v>0</v>
          </cell>
          <cell r="X231" t="str">
            <v>DCMPR</v>
          </cell>
          <cell r="AE231" t="str">
            <v>BJ102</v>
          </cell>
          <cell r="BP231" t="str">
            <v>S</v>
          </cell>
        </row>
        <row r="232">
          <cell r="A232">
            <v>0</v>
          </cell>
          <cell r="X232" t="str">
            <v>TRCOR</v>
          </cell>
          <cell r="AE232" t="str">
            <v>BJ102</v>
          </cell>
          <cell r="BP232" t="str">
            <v>S</v>
          </cell>
        </row>
        <row r="233">
          <cell r="A233">
            <v>0</v>
          </cell>
          <cell r="X233" t="str">
            <v>DCM0H</v>
          </cell>
          <cell r="AE233" t="str">
            <v>AJ500</v>
          </cell>
          <cell r="BP233" t="str">
            <v>S</v>
          </cell>
        </row>
        <row r="234">
          <cell r="A234">
            <v>0</v>
          </cell>
          <cell r="X234" t="str">
            <v>SFSRA</v>
          </cell>
          <cell r="AE234" t="str">
            <v>BJ102</v>
          </cell>
          <cell r="BP234" t="str">
            <v>S</v>
          </cell>
        </row>
        <row r="235">
          <cell r="A235">
            <v>0</v>
          </cell>
          <cell r="X235" t="str">
            <v>TRFCA</v>
          </cell>
          <cell r="AE235" t="str">
            <v>AJ500</v>
          </cell>
          <cell r="BP235" t="str">
            <v>S</v>
          </cell>
        </row>
        <row r="236">
          <cell r="A236">
            <v>0</v>
          </cell>
          <cell r="X236" t="str">
            <v>AS000</v>
          </cell>
          <cell r="AE236" t="str">
            <v>AJ500</v>
          </cell>
          <cell r="BP236" t="str">
            <v>S</v>
          </cell>
        </row>
        <row r="237">
          <cell r="A237">
            <v>0</v>
          </cell>
          <cell r="X237" t="str">
            <v>DCMIH</v>
          </cell>
          <cell r="AE237" t="str">
            <v>AJ500</v>
          </cell>
          <cell r="BP237" t="str">
            <v>S</v>
          </cell>
        </row>
        <row r="238">
          <cell r="A238">
            <v>0</v>
          </cell>
          <cell r="X238" t="str">
            <v>DCM0H</v>
          </cell>
          <cell r="AE238" t="str">
            <v>AJ500</v>
          </cell>
          <cell r="BP238" t="str">
            <v>S</v>
          </cell>
        </row>
        <row r="239">
          <cell r="A239">
            <v>-1667</v>
          </cell>
          <cell r="X239" t="str">
            <v>KRL22</v>
          </cell>
          <cell r="AE239" t="str">
            <v>AJ500</v>
          </cell>
          <cell r="BP239" t="str">
            <v>F</v>
          </cell>
        </row>
        <row r="240">
          <cell r="A240">
            <v>-4819</v>
          </cell>
          <cell r="X240" t="str">
            <v>DCM0H</v>
          </cell>
          <cell r="AE240" t="str">
            <v>AJ500</v>
          </cell>
          <cell r="BP240" t="str">
            <v>IVE</v>
          </cell>
        </row>
        <row r="241">
          <cell r="A241">
            <v>-17389</v>
          </cell>
          <cell r="X241" t="str">
            <v>TRCOR</v>
          </cell>
          <cell r="AE241" t="str">
            <v>AJ500</v>
          </cell>
          <cell r="BP241" t="str">
            <v>S</v>
          </cell>
        </row>
        <row r="242">
          <cell r="A242">
            <v>-5028</v>
          </cell>
          <cell r="X242" t="str">
            <v>DCMIH</v>
          </cell>
          <cell r="AE242" t="str">
            <v>AJ500</v>
          </cell>
          <cell r="BP242" t="str">
            <v>S</v>
          </cell>
        </row>
        <row r="243">
          <cell r="A243">
            <v>-7321</v>
          </cell>
          <cell r="X243" t="str">
            <v>WR002</v>
          </cell>
          <cell r="AE243" t="str">
            <v>AJ500</v>
          </cell>
          <cell r="BP243" t="str">
            <v>IVE</v>
          </cell>
        </row>
        <row r="244">
          <cell r="A244">
            <v>-6840</v>
          </cell>
          <cell r="X244" t="str">
            <v>ETVPS</v>
          </cell>
          <cell r="AE244" t="str">
            <v>AJ500</v>
          </cell>
          <cell r="BP244" t="str">
            <v>F</v>
          </cell>
        </row>
        <row r="245">
          <cell r="A245">
            <v>0</v>
          </cell>
          <cell r="X245" t="str">
            <v>DCM0H</v>
          </cell>
          <cell r="AE245" t="str">
            <v>AJ500</v>
          </cell>
          <cell r="BP245" t="str">
            <v>S</v>
          </cell>
        </row>
        <row r="246">
          <cell r="A246">
            <v>0</v>
          </cell>
          <cell r="X246" t="str">
            <v>CSF0H</v>
          </cell>
          <cell r="AE246" t="str">
            <v>AJ500</v>
          </cell>
          <cell r="BP246" t="str">
            <v>S</v>
          </cell>
        </row>
        <row r="247">
          <cell r="A247">
            <v>-775</v>
          </cell>
          <cell r="X247" t="str">
            <v>ETVAF</v>
          </cell>
          <cell r="AE247" t="str">
            <v>AJ500</v>
          </cell>
          <cell r="BP247" t="str">
            <v>F</v>
          </cell>
        </row>
        <row r="248">
          <cell r="A248">
            <v>0</v>
          </cell>
          <cell r="X248" t="str">
            <v>AS000</v>
          </cell>
          <cell r="AE248" t="str">
            <v>BJ102</v>
          </cell>
          <cell r="BP248" t="str">
            <v>S</v>
          </cell>
        </row>
        <row r="249">
          <cell r="A249">
            <v>0</v>
          </cell>
          <cell r="X249" t="str">
            <v>EFCCM</v>
          </cell>
          <cell r="AE249" t="str">
            <v>AJ500</v>
          </cell>
          <cell r="BP249" t="str">
            <v>S</v>
          </cell>
        </row>
        <row r="250">
          <cell r="A250">
            <v>0</v>
          </cell>
          <cell r="X250" t="str">
            <v>SF0AT</v>
          </cell>
          <cell r="AE250" t="str">
            <v>BJ102</v>
          </cell>
          <cell r="BP250" t="str">
            <v>S</v>
          </cell>
        </row>
        <row r="251">
          <cell r="A251">
            <v>0</v>
          </cell>
          <cell r="X251" t="str">
            <v>LCLVI</v>
          </cell>
          <cell r="AE251" t="str">
            <v>BJ102</v>
          </cell>
          <cell r="BP251" t="str">
            <v>S</v>
          </cell>
        </row>
        <row r="252">
          <cell r="A252">
            <v>0</v>
          </cell>
          <cell r="X252" t="str">
            <v>CHPES</v>
          </cell>
          <cell r="AE252" t="str">
            <v>AJ500</v>
          </cell>
          <cell r="BP252" t="str">
            <v>S</v>
          </cell>
        </row>
        <row r="253">
          <cell r="A253">
            <v>0</v>
          </cell>
          <cell r="X253" t="str">
            <v>LCLVE</v>
          </cell>
          <cell r="AE253" t="str">
            <v>AJ500</v>
          </cell>
          <cell r="BP253" t="str">
            <v>S</v>
          </cell>
        </row>
        <row r="254">
          <cell r="A254">
            <v>0</v>
          </cell>
          <cell r="X254" t="str">
            <v>LCSSE</v>
          </cell>
          <cell r="AE254" t="str">
            <v>BJ102</v>
          </cell>
          <cell r="BP254" t="str">
            <v>S</v>
          </cell>
        </row>
        <row r="255">
          <cell r="A255">
            <v>0</v>
          </cell>
          <cell r="X255" t="str">
            <v>LCFHE</v>
          </cell>
          <cell r="AE255" t="str">
            <v>AJ500</v>
          </cell>
          <cell r="BP255" t="str">
            <v>S</v>
          </cell>
        </row>
        <row r="256">
          <cell r="A256">
            <v>0</v>
          </cell>
          <cell r="X256" t="str">
            <v>LCLVE</v>
          </cell>
          <cell r="AE256" t="str">
            <v>AJ500</v>
          </cell>
          <cell r="BP256" t="str">
            <v>S</v>
          </cell>
        </row>
        <row r="257">
          <cell r="A257">
            <v>243064</v>
          </cell>
          <cell r="X257" t="str">
            <v>PVSPR</v>
          </cell>
          <cell r="AE257" t="str">
            <v>AJ500</v>
          </cell>
          <cell r="BP257" t="str">
            <v>S</v>
          </cell>
        </row>
        <row r="258">
          <cell r="A258">
            <v>44422</v>
          </cell>
          <cell r="X258" t="str">
            <v>REV4E</v>
          </cell>
          <cell r="AE258" t="str">
            <v>AJ500</v>
          </cell>
          <cell r="BP258" t="str">
            <v>IVE</v>
          </cell>
        </row>
        <row r="259">
          <cell r="A259">
            <v>17174</v>
          </cell>
          <cell r="X259" t="str">
            <v>SESSE</v>
          </cell>
          <cell r="AE259" t="str">
            <v>AJ500</v>
          </cell>
          <cell r="BP259" t="str">
            <v>IVE</v>
          </cell>
        </row>
        <row r="260">
          <cell r="A260">
            <v>322992</v>
          </cell>
          <cell r="X260" t="str">
            <v>SFCCS</v>
          </cell>
          <cell r="AE260" t="str">
            <v>AJ500</v>
          </cell>
          <cell r="BP260" t="str">
            <v>S</v>
          </cell>
        </row>
        <row r="261">
          <cell r="A261">
            <v>146861</v>
          </cell>
          <cell r="X261" t="str">
            <v>SMS4E</v>
          </cell>
          <cell r="AE261" t="str">
            <v>AJ500</v>
          </cell>
          <cell r="BP261" t="str">
            <v>S</v>
          </cell>
        </row>
        <row r="262">
          <cell r="A262">
            <v>2510</v>
          </cell>
          <cell r="X262" t="str">
            <v>TRCOR</v>
          </cell>
          <cell r="AE262" t="str">
            <v>AJ500</v>
          </cell>
          <cell r="BP262" t="str">
            <v>S</v>
          </cell>
        </row>
        <row r="263">
          <cell r="A263">
            <v>13473</v>
          </cell>
          <cell r="X263" t="str">
            <v>TRCOR</v>
          </cell>
          <cell r="AE263" t="str">
            <v>AJ500</v>
          </cell>
          <cell r="BP263" t="str">
            <v>S</v>
          </cell>
        </row>
        <row r="264">
          <cell r="A264">
            <v>1176</v>
          </cell>
          <cell r="X264" t="str">
            <v>TRFCA</v>
          </cell>
          <cell r="AE264" t="str">
            <v>AJ500</v>
          </cell>
          <cell r="BP264" t="str">
            <v>S</v>
          </cell>
        </row>
        <row r="265">
          <cell r="A265">
            <v>-1551</v>
          </cell>
          <cell r="X265" t="str">
            <v>CH0AT</v>
          </cell>
          <cell r="AE265" t="str">
            <v>AJ500</v>
          </cell>
          <cell r="BP265" t="str">
            <v>F</v>
          </cell>
        </row>
        <row r="266">
          <cell r="A266">
            <v>-13021</v>
          </cell>
          <cell r="X266" t="str">
            <v>KRE17</v>
          </cell>
          <cell r="AE266" t="str">
            <v>AJ500</v>
          </cell>
          <cell r="BP266" t="str">
            <v>S</v>
          </cell>
        </row>
        <row r="267">
          <cell r="A267">
            <v>-2608</v>
          </cell>
          <cell r="X267" t="str">
            <v>DCM0H</v>
          </cell>
          <cell r="AE267" t="str">
            <v>AJ500</v>
          </cell>
          <cell r="BP267" t="str">
            <v>S</v>
          </cell>
        </row>
        <row r="268">
          <cell r="A268">
            <v>-13473</v>
          </cell>
          <cell r="X268" t="str">
            <v>TRCOR</v>
          </cell>
          <cell r="AE268" t="str">
            <v>AJ500</v>
          </cell>
          <cell r="BP268" t="str">
            <v>IVE</v>
          </cell>
        </row>
        <row r="269">
          <cell r="A269">
            <v>-637683</v>
          </cell>
          <cell r="X269" t="str">
            <v>DCMPR</v>
          </cell>
          <cell r="AE269" t="str">
            <v>AJ500</v>
          </cell>
          <cell r="BP269" t="str">
            <v>S</v>
          </cell>
        </row>
        <row r="270">
          <cell r="A270">
            <v>0</v>
          </cell>
          <cell r="X270" t="str">
            <v>DCMIH</v>
          </cell>
          <cell r="AE270" t="str">
            <v>AJ500</v>
          </cell>
          <cell r="BP270" t="str">
            <v>S</v>
          </cell>
        </row>
        <row r="271">
          <cell r="A271">
            <v>302253</v>
          </cell>
          <cell r="X271" t="str">
            <v>PVSPR</v>
          </cell>
          <cell r="AE271" t="str">
            <v>IJ706</v>
          </cell>
          <cell r="BP271" t="str">
            <v>S</v>
          </cell>
        </row>
        <row r="272">
          <cell r="A272">
            <v>604802</v>
          </cell>
          <cell r="X272" t="str">
            <v>EFRBI</v>
          </cell>
          <cell r="AE272" t="str">
            <v>IJ706</v>
          </cell>
          <cell r="BP272" t="str">
            <v>S</v>
          </cell>
        </row>
        <row r="273">
          <cell r="A273">
            <v>818303</v>
          </cell>
          <cell r="X273" t="str">
            <v>ETVPS</v>
          </cell>
          <cell r="AE273" t="str">
            <v>IJ706</v>
          </cell>
          <cell r="BP273" t="str">
            <v>S</v>
          </cell>
        </row>
        <row r="274">
          <cell r="A274">
            <v>844844</v>
          </cell>
          <cell r="X274" t="str">
            <v>LCLVI</v>
          </cell>
          <cell r="AE274" t="str">
            <v>IJ706</v>
          </cell>
          <cell r="BP274" t="str">
            <v>S</v>
          </cell>
        </row>
        <row r="275">
          <cell r="A275">
            <v>38701</v>
          </cell>
          <cell r="X275" t="str">
            <v>TRCOR</v>
          </cell>
          <cell r="AE275" t="str">
            <v>ZJK85</v>
          </cell>
          <cell r="BP275" t="str">
            <v>S</v>
          </cell>
        </row>
        <row r="276">
          <cell r="A276">
            <v>52161</v>
          </cell>
          <cell r="X276" t="str">
            <v>SFSRA</v>
          </cell>
          <cell r="AE276" t="str">
            <v>ZJK85</v>
          </cell>
          <cell r="BP276" t="str">
            <v>S</v>
          </cell>
        </row>
        <row r="277">
          <cell r="A277">
            <v>98016</v>
          </cell>
          <cell r="X277" t="str">
            <v>SMS4E</v>
          </cell>
          <cell r="AE277" t="str">
            <v>ZJK85</v>
          </cell>
          <cell r="BP277" t="str">
            <v>S</v>
          </cell>
        </row>
        <row r="278">
          <cell r="A278">
            <v>164659</v>
          </cell>
          <cell r="X278" t="str">
            <v>ETVPS</v>
          </cell>
          <cell r="AE278" t="str">
            <v>ZJK85</v>
          </cell>
          <cell r="BP278" t="str">
            <v>S</v>
          </cell>
        </row>
        <row r="279">
          <cell r="A279">
            <v>193999</v>
          </cell>
          <cell r="X279" t="str">
            <v>DCMPR</v>
          </cell>
          <cell r="AE279" t="str">
            <v>ZJK85</v>
          </cell>
          <cell r="BP279" t="str">
            <v>S</v>
          </cell>
        </row>
        <row r="280">
          <cell r="A280">
            <v>290039</v>
          </cell>
          <cell r="X280" t="str">
            <v>PVSPR</v>
          </cell>
          <cell r="AE280" t="str">
            <v>ZJK85</v>
          </cell>
          <cell r="BP280" t="str">
            <v>S</v>
          </cell>
        </row>
        <row r="281">
          <cell r="A281">
            <v>629345</v>
          </cell>
          <cell r="X281" t="str">
            <v>DCML0</v>
          </cell>
          <cell r="AE281" t="str">
            <v>ZJK85</v>
          </cell>
          <cell r="BP281" t="str">
            <v>S</v>
          </cell>
        </row>
        <row r="282">
          <cell r="A282">
            <v>1294799</v>
          </cell>
          <cell r="X282" t="str">
            <v>LCNSE</v>
          </cell>
          <cell r="AE282" t="str">
            <v>JJ217</v>
          </cell>
          <cell r="BP282" t="str">
            <v>IVE</v>
          </cell>
        </row>
        <row r="283">
          <cell r="A283">
            <v>9889646</v>
          </cell>
          <cell r="X283" t="str">
            <v>WR001</v>
          </cell>
          <cell r="AE283" t="str">
            <v>JJ217</v>
          </cell>
          <cell r="BP283" t="str">
            <v>IVE</v>
          </cell>
        </row>
        <row r="284">
          <cell r="A284">
            <v>40182</v>
          </cell>
          <cell r="X284" t="str">
            <v>PVSPR</v>
          </cell>
          <cell r="AE284" t="str">
            <v>ZJK85</v>
          </cell>
          <cell r="BP284" t="str">
            <v>F</v>
          </cell>
        </row>
        <row r="285">
          <cell r="A285">
            <v>109012</v>
          </cell>
          <cell r="X285" t="str">
            <v>DCM0H</v>
          </cell>
          <cell r="AE285" t="str">
            <v>ZJK85</v>
          </cell>
          <cell r="BP285" t="str">
            <v>IVE</v>
          </cell>
        </row>
        <row r="286">
          <cell r="A286">
            <v>119960</v>
          </cell>
          <cell r="X286" t="str">
            <v>PRE04</v>
          </cell>
          <cell r="AE286" t="str">
            <v>ZJK85</v>
          </cell>
          <cell r="BP286" t="str">
            <v>F</v>
          </cell>
        </row>
        <row r="287">
          <cell r="A287">
            <v>119960</v>
          </cell>
          <cell r="X287" t="str">
            <v>PRE12</v>
          </cell>
          <cell r="AE287" t="str">
            <v>ZJK85</v>
          </cell>
          <cell r="BP287" t="str">
            <v>F</v>
          </cell>
        </row>
        <row r="288">
          <cell r="A288">
            <v>494243</v>
          </cell>
          <cell r="X288" t="str">
            <v>LCNSE</v>
          </cell>
          <cell r="AE288" t="str">
            <v>ZJK85</v>
          </cell>
          <cell r="BP288" t="str">
            <v>IVE</v>
          </cell>
        </row>
        <row r="289">
          <cell r="A289">
            <v>1265</v>
          </cell>
          <cell r="X289" t="str">
            <v>EGAPE</v>
          </cell>
          <cell r="AE289" t="str">
            <v>IJ706</v>
          </cell>
          <cell r="BP289" t="str">
            <v>S</v>
          </cell>
        </row>
        <row r="290">
          <cell r="A290">
            <v>2838</v>
          </cell>
          <cell r="X290" t="str">
            <v>CH0AT</v>
          </cell>
          <cell r="AE290" t="str">
            <v>IJ706</v>
          </cell>
          <cell r="BP290" t="str">
            <v>S</v>
          </cell>
        </row>
        <row r="291">
          <cell r="A291">
            <v>4499</v>
          </cell>
          <cell r="X291" t="str">
            <v>TRCOR</v>
          </cell>
          <cell r="AE291" t="str">
            <v>IJ706</v>
          </cell>
          <cell r="BP291" t="str">
            <v>S</v>
          </cell>
        </row>
        <row r="292">
          <cell r="A292">
            <v>5703</v>
          </cell>
          <cell r="X292" t="str">
            <v>SFMSA</v>
          </cell>
          <cell r="AE292" t="str">
            <v>IJ706</v>
          </cell>
          <cell r="BP292" t="str">
            <v>S</v>
          </cell>
        </row>
        <row r="293">
          <cell r="A293">
            <v>13358</v>
          </cell>
          <cell r="X293" t="str">
            <v>TRFCA</v>
          </cell>
          <cell r="AE293" t="str">
            <v>IJ706</v>
          </cell>
          <cell r="BP293" t="str">
            <v>S</v>
          </cell>
        </row>
        <row r="294">
          <cell r="A294">
            <v>14257</v>
          </cell>
          <cell r="X294" t="str">
            <v>WO007</v>
          </cell>
          <cell r="AE294" t="str">
            <v>IJ706</v>
          </cell>
          <cell r="BP294" t="str">
            <v>S</v>
          </cell>
        </row>
        <row r="295">
          <cell r="A295">
            <v>16977</v>
          </cell>
          <cell r="X295" t="str">
            <v>DCMPR</v>
          </cell>
          <cell r="AE295" t="str">
            <v>IJ706</v>
          </cell>
          <cell r="BP295" t="str">
            <v>S</v>
          </cell>
        </row>
        <row r="296">
          <cell r="A296">
            <v>22470</v>
          </cell>
          <cell r="X296" t="str">
            <v>SECLI</v>
          </cell>
          <cell r="AE296" t="str">
            <v>IJ706</v>
          </cell>
          <cell r="BP296" t="str">
            <v>S</v>
          </cell>
        </row>
        <row r="297">
          <cell r="A297">
            <v>26003</v>
          </cell>
          <cell r="X297" t="str">
            <v>DCM0H</v>
          </cell>
          <cell r="AE297" t="str">
            <v>IJ706</v>
          </cell>
          <cell r="BP297" t="str">
            <v>S</v>
          </cell>
        </row>
        <row r="298">
          <cell r="A298">
            <v>34048</v>
          </cell>
          <cell r="X298" t="str">
            <v>SMS4E</v>
          </cell>
          <cell r="AE298" t="str">
            <v>IJ706</v>
          </cell>
          <cell r="BP298" t="str">
            <v>S</v>
          </cell>
        </row>
        <row r="299">
          <cell r="A299">
            <v>57181</v>
          </cell>
          <cell r="X299" t="str">
            <v>PR024</v>
          </cell>
          <cell r="AE299" t="str">
            <v>IJ706</v>
          </cell>
          <cell r="BP299" t="str">
            <v>S</v>
          </cell>
        </row>
        <row r="300">
          <cell r="A300">
            <v>82344</v>
          </cell>
          <cell r="X300" t="str">
            <v>KRE17</v>
          </cell>
          <cell r="AE300" t="str">
            <v>IJ706</v>
          </cell>
          <cell r="BP300" t="str">
            <v>S</v>
          </cell>
        </row>
        <row r="301">
          <cell r="A301">
            <v>93506</v>
          </cell>
          <cell r="X301" t="str">
            <v>CHPA0</v>
          </cell>
          <cell r="AE301" t="str">
            <v>IJ706</v>
          </cell>
          <cell r="BP301" t="str">
            <v>S</v>
          </cell>
        </row>
        <row r="302">
          <cell r="A302">
            <v>102172</v>
          </cell>
          <cell r="X302" t="str">
            <v>MP000</v>
          </cell>
          <cell r="AE302" t="str">
            <v>IJ706</v>
          </cell>
          <cell r="BP302" t="str">
            <v>S</v>
          </cell>
        </row>
        <row r="303">
          <cell r="A303">
            <v>124240</v>
          </cell>
          <cell r="X303" t="str">
            <v>EFRBE</v>
          </cell>
          <cell r="AE303" t="str">
            <v>IJ706</v>
          </cell>
          <cell r="BP303" t="str">
            <v>S</v>
          </cell>
        </row>
        <row r="304">
          <cell r="A304">
            <v>14345</v>
          </cell>
          <cell r="X304" t="str">
            <v>CS0AS</v>
          </cell>
          <cell r="AE304" t="str">
            <v>ZJK85</v>
          </cell>
          <cell r="BP304" t="str">
            <v>S</v>
          </cell>
        </row>
        <row r="305">
          <cell r="A305">
            <v>16014</v>
          </cell>
          <cell r="X305" t="str">
            <v>TRCOR</v>
          </cell>
          <cell r="AE305" t="str">
            <v>ZJK85</v>
          </cell>
          <cell r="BP305" t="str">
            <v>S</v>
          </cell>
        </row>
        <row r="306">
          <cell r="A306">
            <v>20455</v>
          </cell>
          <cell r="X306" t="str">
            <v>GAP4E</v>
          </cell>
          <cell r="AE306" t="str">
            <v>JJ217</v>
          </cell>
          <cell r="BP306" t="str">
            <v>S</v>
          </cell>
        </row>
        <row r="307">
          <cell r="A307">
            <v>31239</v>
          </cell>
          <cell r="X307" t="str">
            <v>GAPSF</v>
          </cell>
          <cell r="AE307" t="str">
            <v>JJ217</v>
          </cell>
          <cell r="BP307" t="str">
            <v>S</v>
          </cell>
        </row>
        <row r="308">
          <cell r="A308">
            <v>47149</v>
          </cell>
          <cell r="X308" t="str">
            <v>DCMIH</v>
          </cell>
          <cell r="AE308" t="str">
            <v>JJ217</v>
          </cell>
          <cell r="BP308" t="str">
            <v>S</v>
          </cell>
        </row>
        <row r="309">
          <cell r="A309">
            <v>72335</v>
          </cell>
          <cell r="X309" t="str">
            <v>AS000</v>
          </cell>
          <cell r="AE309" t="str">
            <v>JJ217</v>
          </cell>
          <cell r="BP309" t="str">
            <v>S</v>
          </cell>
        </row>
        <row r="310">
          <cell r="A310">
            <v>144220</v>
          </cell>
          <cell r="X310" t="str">
            <v>EFRBE</v>
          </cell>
          <cell r="AE310" t="str">
            <v>JJ217</v>
          </cell>
          <cell r="BP310" t="str">
            <v>S</v>
          </cell>
        </row>
        <row r="311">
          <cell r="A311">
            <v>162521</v>
          </cell>
          <cell r="X311" t="str">
            <v>CHPA0</v>
          </cell>
          <cell r="AE311" t="str">
            <v>JJ217</v>
          </cell>
          <cell r="BP311" t="str">
            <v>S</v>
          </cell>
        </row>
        <row r="312">
          <cell r="A312">
            <v>230823</v>
          </cell>
          <cell r="X312" t="str">
            <v>CHPA0</v>
          </cell>
          <cell r="AE312" t="str">
            <v>JJ217</v>
          </cell>
          <cell r="BP312" t="str">
            <v>S</v>
          </cell>
        </row>
        <row r="313">
          <cell r="A313">
            <v>525340</v>
          </cell>
          <cell r="X313" t="str">
            <v>PVSPR</v>
          </cell>
          <cell r="AE313" t="str">
            <v>JJ217</v>
          </cell>
          <cell r="BP313" t="str">
            <v>S</v>
          </cell>
        </row>
        <row r="314">
          <cell r="A314">
            <v>805</v>
          </cell>
          <cell r="X314" t="str">
            <v>GAPNR</v>
          </cell>
          <cell r="AE314" t="str">
            <v>ZJK85</v>
          </cell>
          <cell r="BP314" t="str">
            <v>F</v>
          </cell>
        </row>
        <row r="315">
          <cell r="A315">
            <v>15486</v>
          </cell>
          <cell r="X315" t="str">
            <v>CHPES</v>
          </cell>
          <cell r="AE315" t="str">
            <v>ZJK85</v>
          </cell>
          <cell r="BP315" t="str">
            <v>F</v>
          </cell>
        </row>
        <row r="316">
          <cell r="A316">
            <v>21416</v>
          </cell>
          <cell r="X316" t="str">
            <v>KRL17</v>
          </cell>
          <cell r="AE316" t="str">
            <v>ZJK85</v>
          </cell>
          <cell r="BP316" t="str">
            <v>F</v>
          </cell>
        </row>
        <row r="317">
          <cell r="A317">
            <v>5676</v>
          </cell>
          <cell r="X317" t="str">
            <v>ETVAF</v>
          </cell>
          <cell r="AE317" t="str">
            <v>IJ706</v>
          </cell>
          <cell r="BP317" t="str">
            <v>F</v>
          </cell>
        </row>
        <row r="318">
          <cell r="A318">
            <v>6177</v>
          </cell>
          <cell r="X318" t="str">
            <v>SECLE</v>
          </cell>
          <cell r="AE318" t="str">
            <v>IJ706</v>
          </cell>
          <cell r="BP318" t="str">
            <v>IVE</v>
          </cell>
        </row>
        <row r="319">
          <cell r="A319">
            <v>13500</v>
          </cell>
          <cell r="X319" t="str">
            <v>TRCOR</v>
          </cell>
          <cell r="AE319" t="str">
            <v>IJ706</v>
          </cell>
          <cell r="BP319" t="str">
            <v>IVE</v>
          </cell>
        </row>
        <row r="320">
          <cell r="A320">
            <v>27964</v>
          </cell>
          <cell r="X320" t="str">
            <v>KRL17</v>
          </cell>
          <cell r="AE320" t="str">
            <v>IJ706</v>
          </cell>
          <cell r="BP320" t="str">
            <v>F</v>
          </cell>
        </row>
        <row r="321">
          <cell r="A321">
            <v>60565</v>
          </cell>
          <cell r="X321" t="str">
            <v>PVSPR</v>
          </cell>
          <cell r="AE321" t="str">
            <v>IJ706</v>
          </cell>
          <cell r="BP321" t="str">
            <v>F</v>
          </cell>
        </row>
        <row r="322">
          <cell r="A322">
            <v>891847</v>
          </cell>
          <cell r="X322" t="str">
            <v>LCLVI</v>
          </cell>
          <cell r="AE322" t="str">
            <v>JJ217</v>
          </cell>
          <cell r="BP322" t="str">
            <v>S</v>
          </cell>
        </row>
        <row r="323">
          <cell r="A323">
            <v>7285907</v>
          </cell>
          <cell r="X323" t="str">
            <v>DCMPR</v>
          </cell>
          <cell r="AE323" t="str">
            <v>JJ217</v>
          </cell>
          <cell r="BP323" t="str">
            <v>S</v>
          </cell>
        </row>
        <row r="324">
          <cell r="A324">
            <v>4773</v>
          </cell>
          <cell r="X324" t="str">
            <v>SECSV</v>
          </cell>
          <cell r="AE324" t="str">
            <v>JJ217</v>
          </cell>
          <cell r="BP324" t="str">
            <v>S</v>
          </cell>
        </row>
        <row r="325">
          <cell r="A325">
            <v>9150</v>
          </cell>
          <cell r="X325" t="str">
            <v>SFMSA</v>
          </cell>
          <cell r="AE325" t="str">
            <v>JJ217</v>
          </cell>
          <cell r="BP325" t="str">
            <v>S</v>
          </cell>
        </row>
        <row r="326">
          <cell r="A326">
            <v>457</v>
          </cell>
          <cell r="X326" t="str">
            <v>EGAPE</v>
          </cell>
          <cell r="AE326" t="str">
            <v>JJ217</v>
          </cell>
          <cell r="BP326" t="str">
            <v>IVE</v>
          </cell>
        </row>
        <row r="327">
          <cell r="A327">
            <v>28417</v>
          </cell>
          <cell r="X327" t="str">
            <v>KRL22</v>
          </cell>
          <cell r="AE327" t="str">
            <v>JJ217</v>
          </cell>
          <cell r="BP327" t="str">
            <v>F</v>
          </cell>
        </row>
        <row r="328">
          <cell r="A328">
            <v>33161</v>
          </cell>
          <cell r="X328" t="str">
            <v>GAP4E</v>
          </cell>
          <cell r="AE328" t="str">
            <v>JJ217</v>
          </cell>
          <cell r="BP328" t="str">
            <v>IVE</v>
          </cell>
        </row>
        <row r="329">
          <cell r="A329">
            <v>75397</v>
          </cell>
          <cell r="X329" t="str">
            <v>DCMIH</v>
          </cell>
          <cell r="AE329" t="str">
            <v>JJ217</v>
          </cell>
          <cell r="BP329" t="str">
            <v>IVE</v>
          </cell>
        </row>
        <row r="330">
          <cell r="A330">
            <v>82516</v>
          </cell>
          <cell r="X330" t="str">
            <v>EFCCM</v>
          </cell>
          <cell r="AE330" t="str">
            <v>JJ217</v>
          </cell>
          <cell r="BP330" t="str">
            <v>IVE</v>
          </cell>
        </row>
        <row r="331">
          <cell r="A331">
            <v>109342</v>
          </cell>
          <cell r="X331" t="str">
            <v>CHPES</v>
          </cell>
          <cell r="AE331" t="str">
            <v>JJ217</v>
          </cell>
          <cell r="BP331" t="str">
            <v>F</v>
          </cell>
        </row>
        <row r="332">
          <cell r="A332">
            <v>285587</v>
          </cell>
          <cell r="X332" t="str">
            <v>DCM0H</v>
          </cell>
          <cell r="AE332" t="str">
            <v>JJ217</v>
          </cell>
          <cell r="BP332" t="str">
            <v>IVE</v>
          </cell>
        </row>
        <row r="333">
          <cell r="A333">
            <v>479592</v>
          </cell>
          <cell r="X333" t="str">
            <v>PR005</v>
          </cell>
          <cell r="AE333" t="str">
            <v>JJ217</v>
          </cell>
          <cell r="BP333" t="str">
            <v>F</v>
          </cell>
        </row>
        <row r="334">
          <cell r="A334">
            <v>611</v>
          </cell>
          <cell r="X334" t="str">
            <v>DCML0</v>
          </cell>
          <cell r="AE334" t="str">
            <v>ZJK85</v>
          </cell>
          <cell r="BP334" t="str">
            <v>S</v>
          </cell>
        </row>
        <row r="335">
          <cell r="A335">
            <v>4129</v>
          </cell>
          <cell r="X335" t="str">
            <v>ETVPS</v>
          </cell>
          <cell r="AE335" t="str">
            <v>ZJK85</v>
          </cell>
          <cell r="BP335" t="str">
            <v>S</v>
          </cell>
        </row>
        <row r="336">
          <cell r="A336">
            <v>0</v>
          </cell>
          <cell r="X336" t="str">
            <v>EFRBI</v>
          </cell>
          <cell r="AE336" t="str">
            <v>ZJK85</v>
          </cell>
          <cell r="BP336" t="str">
            <v>S</v>
          </cell>
        </row>
        <row r="337">
          <cell r="A337">
            <v>0</v>
          </cell>
          <cell r="X337" t="str">
            <v>TRFCA</v>
          </cell>
          <cell r="AE337" t="str">
            <v>JJ217</v>
          </cell>
          <cell r="BP337" t="str">
            <v>S</v>
          </cell>
        </row>
        <row r="338">
          <cell r="A338">
            <v>0</v>
          </cell>
          <cell r="X338" t="str">
            <v>TRCOR</v>
          </cell>
          <cell r="AE338" t="str">
            <v>IJ706</v>
          </cell>
          <cell r="BP338" t="str">
            <v>S</v>
          </cell>
        </row>
        <row r="339">
          <cell r="A339">
            <v>81000</v>
          </cell>
          <cell r="X339" t="str">
            <v>FES00</v>
          </cell>
          <cell r="AE339" t="str">
            <v>JJ217</v>
          </cell>
          <cell r="BP339" t="str">
            <v>S</v>
          </cell>
        </row>
        <row r="340">
          <cell r="A340">
            <v>150000</v>
          </cell>
          <cell r="X340" t="str">
            <v>FES00</v>
          </cell>
          <cell r="AE340" t="str">
            <v>ZJK85</v>
          </cell>
          <cell r="BP340" t="str">
            <v>S</v>
          </cell>
        </row>
        <row r="341">
          <cell r="A341">
            <v>0</v>
          </cell>
          <cell r="X341" t="str">
            <v>DCMPR</v>
          </cell>
          <cell r="AE341" t="str">
            <v>IJ706</v>
          </cell>
          <cell r="BP341" t="str">
            <v>S</v>
          </cell>
        </row>
        <row r="342">
          <cell r="A342">
            <v>0</v>
          </cell>
          <cell r="X342" t="str">
            <v>WR001</v>
          </cell>
          <cell r="AE342" t="str">
            <v>JJ217</v>
          </cell>
          <cell r="BP342" t="str">
            <v>S</v>
          </cell>
        </row>
        <row r="343">
          <cell r="A343">
            <v>0</v>
          </cell>
          <cell r="X343" t="str">
            <v>DCML0</v>
          </cell>
          <cell r="AE343" t="str">
            <v>JJ217</v>
          </cell>
          <cell r="BP343" t="str">
            <v>S</v>
          </cell>
        </row>
        <row r="344">
          <cell r="A344">
            <v>0</v>
          </cell>
          <cell r="X344" t="str">
            <v>REVTF</v>
          </cell>
          <cell r="AE344" t="str">
            <v>ZJK85</v>
          </cell>
          <cell r="BP344" t="str">
            <v>S</v>
          </cell>
        </row>
        <row r="345">
          <cell r="A345">
            <v>0</v>
          </cell>
          <cell r="X345" t="str">
            <v>ETVAP</v>
          </cell>
          <cell r="AE345" t="str">
            <v>ZJK85</v>
          </cell>
          <cell r="BP345" t="str">
            <v>S</v>
          </cell>
        </row>
        <row r="346">
          <cell r="A346">
            <v>0</v>
          </cell>
          <cell r="X346" t="str">
            <v>CHPA0</v>
          </cell>
          <cell r="AE346" t="str">
            <v>ZJK85</v>
          </cell>
          <cell r="BP346" t="str">
            <v>S</v>
          </cell>
        </row>
        <row r="347">
          <cell r="A347">
            <v>0</v>
          </cell>
          <cell r="X347" t="str">
            <v>SMS4E</v>
          </cell>
          <cell r="AE347" t="str">
            <v>IJ706</v>
          </cell>
          <cell r="BP347" t="str">
            <v>S</v>
          </cell>
        </row>
        <row r="348">
          <cell r="A348">
            <v>0</v>
          </cell>
          <cell r="X348" t="str">
            <v>DCM0H</v>
          </cell>
          <cell r="AE348" t="str">
            <v>JJ217</v>
          </cell>
          <cell r="BP348" t="str">
            <v>S</v>
          </cell>
        </row>
        <row r="349">
          <cell r="A349">
            <v>0</v>
          </cell>
          <cell r="X349" t="str">
            <v>DCM0H</v>
          </cell>
          <cell r="AE349" t="str">
            <v>ZJK85</v>
          </cell>
          <cell r="BP349" t="str">
            <v>S</v>
          </cell>
        </row>
        <row r="350">
          <cell r="A350">
            <v>0</v>
          </cell>
          <cell r="X350" t="str">
            <v>DCMIH</v>
          </cell>
          <cell r="AE350" t="str">
            <v>JJ217</v>
          </cell>
          <cell r="BP350" t="str">
            <v>S</v>
          </cell>
        </row>
        <row r="351">
          <cell r="A351">
            <v>0</v>
          </cell>
          <cell r="X351" t="str">
            <v>PVSPR</v>
          </cell>
          <cell r="AE351" t="str">
            <v>ZJK85</v>
          </cell>
          <cell r="BP351" t="str">
            <v>S</v>
          </cell>
        </row>
        <row r="352">
          <cell r="A352">
            <v>-5413</v>
          </cell>
          <cell r="X352" t="str">
            <v>GAP4E</v>
          </cell>
          <cell r="AE352" t="str">
            <v>ZJK85</v>
          </cell>
          <cell r="BP352" t="str">
            <v>S</v>
          </cell>
        </row>
        <row r="353">
          <cell r="A353">
            <v>0</v>
          </cell>
          <cell r="X353" t="str">
            <v>EFCCM</v>
          </cell>
          <cell r="AE353" t="str">
            <v>IJ706</v>
          </cell>
          <cell r="BP353" t="str">
            <v>S</v>
          </cell>
        </row>
        <row r="354">
          <cell r="A354">
            <v>0</v>
          </cell>
          <cell r="X354" t="str">
            <v>CHPES</v>
          </cell>
          <cell r="AE354" t="str">
            <v>ZJK85</v>
          </cell>
          <cell r="BP354" t="str">
            <v>S</v>
          </cell>
        </row>
        <row r="355">
          <cell r="A355">
            <v>0</v>
          </cell>
          <cell r="X355" t="str">
            <v>KRL17</v>
          </cell>
          <cell r="AE355" t="str">
            <v>JJ217</v>
          </cell>
          <cell r="BP355" t="str">
            <v>S</v>
          </cell>
        </row>
        <row r="356">
          <cell r="A356">
            <v>0</v>
          </cell>
          <cell r="X356" t="str">
            <v>PVSPR</v>
          </cell>
          <cell r="AE356" t="str">
            <v>JJ217</v>
          </cell>
          <cell r="BP356" t="str">
            <v>S</v>
          </cell>
        </row>
        <row r="357">
          <cell r="A357">
            <v>80</v>
          </cell>
          <cell r="X357" t="str">
            <v>BATRN</v>
          </cell>
          <cell r="AE357" t="str">
            <v>IJ706</v>
          </cell>
          <cell r="BP357" t="str">
            <v>S</v>
          </cell>
        </row>
        <row r="358">
          <cell r="A358">
            <v>-51203</v>
          </cell>
          <cell r="X358" t="str">
            <v>LCFHE</v>
          </cell>
          <cell r="AE358" t="str">
            <v>JJ217</v>
          </cell>
          <cell r="BP358" t="str">
            <v>IVE</v>
          </cell>
        </row>
        <row r="359">
          <cell r="A359">
            <v>0</v>
          </cell>
          <cell r="X359" t="str">
            <v>SMS4E</v>
          </cell>
          <cell r="AE359" t="str">
            <v>JJ217</v>
          </cell>
          <cell r="BP359" t="str">
            <v>S</v>
          </cell>
        </row>
        <row r="360">
          <cell r="A360">
            <v>0</v>
          </cell>
          <cell r="X360" t="str">
            <v>FES00</v>
          </cell>
          <cell r="AE360" t="str">
            <v>ZJK85</v>
          </cell>
          <cell r="BP360" t="str">
            <v>S</v>
          </cell>
        </row>
        <row r="361">
          <cell r="A361">
            <v>0</v>
          </cell>
          <cell r="X361" t="str">
            <v>SFSRA</v>
          </cell>
          <cell r="AE361" t="str">
            <v>JJ217</v>
          </cell>
          <cell r="BP361" t="str">
            <v>S</v>
          </cell>
        </row>
        <row r="362">
          <cell r="A362">
            <v>0</v>
          </cell>
          <cell r="X362" t="str">
            <v>KRL17</v>
          </cell>
          <cell r="AE362" t="str">
            <v>ZJK85</v>
          </cell>
          <cell r="BP362" t="str">
            <v>S</v>
          </cell>
        </row>
        <row r="363">
          <cell r="A363">
            <v>0</v>
          </cell>
          <cell r="X363" t="str">
            <v>EGAPI</v>
          </cell>
          <cell r="AE363" t="str">
            <v>ZJK85</v>
          </cell>
          <cell r="BP363" t="str">
            <v>S</v>
          </cell>
        </row>
        <row r="364">
          <cell r="A364">
            <v>0</v>
          </cell>
          <cell r="X364" t="str">
            <v>ETVPS</v>
          </cell>
          <cell r="AE364" t="str">
            <v>JJ217</v>
          </cell>
          <cell r="BP364" t="str">
            <v>S</v>
          </cell>
        </row>
        <row r="365">
          <cell r="A365">
            <v>-62093</v>
          </cell>
          <cell r="X365" t="str">
            <v>WR001</v>
          </cell>
          <cell r="AE365" t="str">
            <v>ZJK85</v>
          </cell>
          <cell r="BP365" t="str">
            <v>S</v>
          </cell>
        </row>
        <row r="366">
          <cell r="A366">
            <v>0</v>
          </cell>
          <cell r="X366" t="str">
            <v>KINCB</v>
          </cell>
          <cell r="AE366" t="str">
            <v>IJ706</v>
          </cell>
          <cell r="BP366" t="str">
            <v>S</v>
          </cell>
        </row>
        <row r="367">
          <cell r="A367">
            <v>0</v>
          </cell>
          <cell r="X367" t="str">
            <v>KINCB</v>
          </cell>
          <cell r="AE367" t="str">
            <v>ZJK85</v>
          </cell>
          <cell r="BP367" t="str">
            <v>S</v>
          </cell>
        </row>
        <row r="368">
          <cell r="A368">
            <v>-69959</v>
          </cell>
          <cell r="X368" t="str">
            <v>WR001</v>
          </cell>
          <cell r="AE368" t="str">
            <v>JJ217</v>
          </cell>
          <cell r="BP368" t="str">
            <v>IVE</v>
          </cell>
        </row>
        <row r="369">
          <cell r="A369">
            <v>21622</v>
          </cell>
          <cell r="X369" t="str">
            <v>CS0AS</v>
          </cell>
          <cell r="AE369" t="str">
            <v>IJ706</v>
          </cell>
          <cell r="BP369" t="str">
            <v>S</v>
          </cell>
        </row>
        <row r="370">
          <cell r="A370">
            <v>0</v>
          </cell>
          <cell r="X370" t="str">
            <v>PR024</v>
          </cell>
          <cell r="AE370" t="str">
            <v>ZJK85</v>
          </cell>
          <cell r="BP370" t="str">
            <v>S</v>
          </cell>
        </row>
        <row r="371">
          <cell r="A371">
            <v>-59029</v>
          </cell>
          <cell r="X371" t="str">
            <v>LCLVI</v>
          </cell>
          <cell r="AE371" t="str">
            <v>IJ706</v>
          </cell>
          <cell r="BP371" t="str">
            <v>S</v>
          </cell>
        </row>
        <row r="372">
          <cell r="A372">
            <v>0</v>
          </cell>
          <cell r="X372" t="str">
            <v>KRL22</v>
          </cell>
          <cell r="AE372" t="str">
            <v>JJ217</v>
          </cell>
          <cell r="BP372" t="str">
            <v>S</v>
          </cell>
        </row>
        <row r="373">
          <cell r="A373">
            <v>0</v>
          </cell>
          <cell r="X373" t="str">
            <v>TRFCA</v>
          </cell>
          <cell r="AE373" t="str">
            <v>JJ217</v>
          </cell>
          <cell r="BP373" t="str">
            <v>S</v>
          </cell>
        </row>
        <row r="374">
          <cell r="A374">
            <v>0</v>
          </cell>
          <cell r="X374" t="str">
            <v>CHPA0</v>
          </cell>
          <cell r="AE374" t="str">
            <v>IJ706</v>
          </cell>
          <cell r="BP374" t="str">
            <v>S</v>
          </cell>
        </row>
        <row r="375">
          <cell r="A375">
            <v>0</v>
          </cell>
          <cell r="X375" t="str">
            <v>ETVAF</v>
          </cell>
          <cell r="AE375" t="str">
            <v>IJ706</v>
          </cell>
          <cell r="BP375" t="str">
            <v>S</v>
          </cell>
        </row>
        <row r="376">
          <cell r="A376">
            <v>0</v>
          </cell>
          <cell r="X376" t="str">
            <v>MP000</v>
          </cell>
          <cell r="AE376" t="str">
            <v>JJ217</v>
          </cell>
          <cell r="BP376" t="str">
            <v>S</v>
          </cell>
        </row>
        <row r="377">
          <cell r="A377">
            <v>0</v>
          </cell>
          <cell r="X377" t="str">
            <v>BATRN</v>
          </cell>
          <cell r="AE377" t="str">
            <v>IJ706</v>
          </cell>
          <cell r="BP377" t="str">
            <v>S</v>
          </cell>
        </row>
        <row r="378">
          <cell r="A378">
            <v>0</v>
          </cell>
          <cell r="X378" t="str">
            <v>DCMIH</v>
          </cell>
          <cell r="AE378" t="str">
            <v>IJ706</v>
          </cell>
          <cell r="BP378" t="str">
            <v>S</v>
          </cell>
        </row>
        <row r="379">
          <cell r="A379">
            <v>0</v>
          </cell>
          <cell r="X379" t="str">
            <v>GAPSF</v>
          </cell>
          <cell r="AE379" t="str">
            <v>ZJK85</v>
          </cell>
          <cell r="BP379" t="str">
            <v>S</v>
          </cell>
        </row>
        <row r="380">
          <cell r="A380">
            <v>0</v>
          </cell>
          <cell r="X380" t="str">
            <v>WR001</v>
          </cell>
          <cell r="AE380" t="str">
            <v>JJ217</v>
          </cell>
          <cell r="BP380" t="str">
            <v>S</v>
          </cell>
        </row>
        <row r="381">
          <cell r="A381">
            <v>0</v>
          </cell>
          <cell r="X381" t="str">
            <v>CSFAS</v>
          </cell>
          <cell r="AE381" t="str">
            <v>IJ706</v>
          </cell>
          <cell r="BP381" t="str">
            <v>S</v>
          </cell>
        </row>
        <row r="382">
          <cell r="A382">
            <v>0</v>
          </cell>
          <cell r="X382" t="str">
            <v>EFRBE</v>
          </cell>
          <cell r="AE382" t="str">
            <v>ZJK85</v>
          </cell>
          <cell r="BP382" t="str">
            <v>S</v>
          </cell>
        </row>
        <row r="383">
          <cell r="A383">
            <v>0</v>
          </cell>
          <cell r="X383" t="str">
            <v>SECLE</v>
          </cell>
          <cell r="AE383" t="str">
            <v>ZJK85</v>
          </cell>
          <cell r="BP383" t="str">
            <v>S</v>
          </cell>
        </row>
        <row r="384">
          <cell r="A384">
            <v>0</v>
          </cell>
          <cell r="X384" t="str">
            <v>CH0AT</v>
          </cell>
          <cell r="AE384" t="str">
            <v>IJ706</v>
          </cell>
          <cell r="BP384" t="str">
            <v>S</v>
          </cell>
        </row>
        <row r="385">
          <cell r="A385">
            <v>0</v>
          </cell>
          <cell r="X385" t="str">
            <v>DCM0H</v>
          </cell>
          <cell r="AE385" t="str">
            <v>IJ706</v>
          </cell>
          <cell r="BP385" t="str">
            <v>S</v>
          </cell>
        </row>
        <row r="386">
          <cell r="A386">
            <v>0</v>
          </cell>
          <cell r="X386" t="str">
            <v>EFRBI</v>
          </cell>
          <cell r="AE386" t="str">
            <v>JJ217</v>
          </cell>
          <cell r="BP386" t="str">
            <v>S</v>
          </cell>
        </row>
        <row r="387">
          <cell r="A387">
            <v>0</v>
          </cell>
          <cell r="X387" t="str">
            <v>TRFCA</v>
          </cell>
          <cell r="AE387" t="str">
            <v>ZJK85</v>
          </cell>
          <cell r="BP387" t="str">
            <v>S</v>
          </cell>
        </row>
        <row r="388">
          <cell r="A388">
            <v>0</v>
          </cell>
          <cell r="X388" t="str">
            <v>DCM0H</v>
          </cell>
          <cell r="AE388" t="str">
            <v>ZJK85</v>
          </cell>
          <cell r="BP388" t="str">
            <v>S</v>
          </cell>
        </row>
        <row r="389">
          <cell r="A389">
            <v>0</v>
          </cell>
          <cell r="X389" t="str">
            <v>LCSSI</v>
          </cell>
          <cell r="AE389" t="str">
            <v>ZJK85</v>
          </cell>
          <cell r="BP389" t="str">
            <v>S</v>
          </cell>
        </row>
        <row r="390">
          <cell r="A390">
            <v>0</v>
          </cell>
          <cell r="X390" t="str">
            <v>DCMPR</v>
          </cell>
          <cell r="AE390" t="str">
            <v>IJ706</v>
          </cell>
          <cell r="BP390" t="str">
            <v>S</v>
          </cell>
        </row>
        <row r="391">
          <cell r="A391">
            <v>0</v>
          </cell>
          <cell r="X391" t="str">
            <v>EFCCM</v>
          </cell>
          <cell r="AE391" t="str">
            <v>JJ217</v>
          </cell>
          <cell r="BP391" t="str">
            <v>S</v>
          </cell>
        </row>
        <row r="392">
          <cell r="A392">
            <v>0</v>
          </cell>
          <cell r="X392" t="str">
            <v>GAPTA</v>
          </cell>
          <cell r="AE392" t="str">
            <v>IJ706</v>
          </cell>
          <cell r="BP392" t="str">
            <v>S</v>
          </cell>
        </row>
        <row r="393">
          <cell r="A393">
            <v>0</v>
          </cell>
          <cell r="X393" t="str">
            <v>GAPSF</v>
          </cell>
          <cell r="AE393" t="str">
            <v>IJ706</v>
          </cell>
          <cell r="BP393" t="str">
            <v>S</v>
          </cell>
        </row>
        <row r="394">
          <cell r="A394">
            <v>0</v>
          </cell>
          <cell r="X394" t="str">
            <v>LCSSI</v>
          </cell>
          <cell r="AE394" t="str">
            <v>IJ706</v>
          </cell>
          <cell r="BP394" t="str">
            <v>S</v>
          </cell>
        </row>
        <row r="395">
          <cell r="A395">
            <v>0</v>
          </cell>
          <cell r="X395" t="str">
            <v>LCLVI</v>
          </cell>
          <cell r="AE395" t="str">
            <v>JJ217</v>
          </cell>
          <cell r="BP395" t="str">
            <v>S</v>
          </cell>
        </row>
        <row r="396">
          <cell r="A396">
            <v>0</v>
          </cell>
          <cell r="X396" t="str">
            <v>LCNSI</v>
          </cell>
          <cell r="AE396" t="str">
            <v>IJ706</v>
          </cell>
          <cell r="BP396" t="str">
            <v>S</v>
          </cell>
        </row>
        <row r="397">
          <cell r="A397">
            <v>0</v>
          </cell>
          <cell r="X397" t="str">
            <v>SECLE</v>
          </cell>
          <cell r="AE397" t="str">
            <v>IJ706</v>
          </cell>
          <cell r="BP397" t="str">
            <v>S</v>
          </cell>
        </row>
        <row r="398">
          <cell r="A398">
            <v>0</v>
          </cell>
          <cell r="X398" t="str">
            <v>SESSE</v>
          </cell>
          <cell r="AE398" t="str">
            <v>ZJK85</v>
          </cell>
          <cell r="BP398" t="str">
            <v>S</v>
          </cell>
        </row>
        <row r="399">
          <cell r="A399">
            <v>0</v>
          </cell>
          <cell r="X399" t="str">
            <v>LCFHE</v>
          </cell>
          <cell r="AE399" t="str">
            <v>JJ217</v>
          </cell>
          <cell r="BP399" t="str">
            <v>S</v>
          </cell>
        </row>
        <row r="400">
          <cell r="A400">
            <v>0</v>
          </cell>
          <cell r="X400" t="str">
            <v>LCSSE</v>
          </cell>
          <cell r="AE400" t="str">
            <v>JJ217</v>
          </cell>
          <cell r="BP400" t="str">
            <v>S</v>
          </cell>
        </row>
        <row r="401">
          <cell r="A401">
            <v>0</v>
          </cell>
          <cell r="X401" t="str">
            <v>ETVPS</v>
          </cell>
          <cell r="AE401" t="str">
            <v>IJ706</v>
          </cell>
          <cell r="BP401" t="str">
            <v>S</v>
          </cell>
        </row>
        <row r="402">
          <cell r="A402">
            <v>0</v>
          </cell>
          <cell r="X402" t="str">
            <v>LCSSI</v>
          </cell>
          <cell r="AE402" t="str">
            <v>ZJK85</v>
          </cell>
          <cell r="BP402" t="str">
            <v>S</v>
          </cell>
        </row>
        <row r="403">
          <cell r="A403">
            <v>0</v>
          </cell>
          <cell r="X403" t="str">
            <v>LCLVE</v>
          </cell>
          <cell r="AE403" t="str">
            <v>IJ706</v>
          </cell>
          <cell r="BP403" t="str">
            <v>S</v>
          </cell>
        </row>
        <row r="404">
          <cell r="A404">
            <v>0</v>
          </cell>
          <cell r="X404" t="str">
            <v>DCMPR</v>
          </cell>
          <cell r="AE404" t="str">
            <v>ZJK85</v>
          </cell>
          <cell r="BP404" t="str">
            <v>S</v>
          </cell>
        </row>
        <row r="405">
          <cell r="A405">
            <v>38</v>
          </cell>
          <cell r="X405" t="str">
            <v>BATRN</v>
          </cell>
          <cell r="AE405" t="str">
            <v>ZJK85</v>
          </cell>
          <cell r="BP405" t="str">
            <v>IVE</v>
          </cell>
        </row>
        <row r="406">
          <cell r="A406">
            <v>0</v>
          </cell>
          <cell r="X406" t="str">
            <v>BAT00</v>
          </cell>
          <cell r="AE406" t="str">
            <v>ZJK85</v>
          </cell>
          <cell r="BP406" t="str">
            <v>S</v>
          </cell>
        </row>
        <row r="407">
          <cell r="A407">
            <v>2</v>
          </cell>
          <cell r="X407" t="str">
            <v>BAT00</v>
          </cell>
          <cell r="AE407" t="str">
            <v>ZJK85</v>
          </cell>
          <cell r="BP407" t="str">
            <v>S</v>
          </cell>
        </row>
        <row r="408">
          <cell r="A408">
            <v>14078</v>
          </cell>
          <cell r="X408" t="str">
            <v>CHPES</v>
          </cell>
          <cell r="AE408" t="str">
            <v>GJ401</v>
          </cell>
          <cell r="BP408" t="str">
            <v>F</v>
          </cell>
        </row>
        <row r="409">
          <cell r="A409">
            <v>18014</v>
          </cell>
          <cell r="X409" t="str">
            <v>WO006</v>
          </cell>
          <cell r="AE409" t="str">
            <v>GJ401</v>
          </cell>
          <cell r="BP409" t="str">
            <v>F</v>
          </cell>
        </row>
        <row r="410">
          <cell r="A410">
            <v>25498</v>
          </cell>
          <cell r="X410" t="str">
            <v>DCM0H</v>
          </cell>
          <cell r="AE410" t="str">
            <v>GJ401</v>
          </cell>
          <cell r="BP410" t="str">
            <v>F</v>
          </cell>
        </row>
        <row r="411">
          <cell r="A411">
            <v>26198</v>
          </cell>
          <cell r="X411" t="str">
            <v>DCMIH</v>
          </cell>
          <cell r="AE411" t="str">
            <v>GJ401</v>
          </cell>
          <cell r="BP411" t="str">
            <v>IVE</v>
          </cell>
        </row>
        <row r="412">
          <cell r="A412">
            <v>315484</v>
          </cell>
          <cell r="X412" t="str">
            <v>EFCCM</v>
          </cell>
          <cell r="AE412" t="str">
            <v>GJL58</v>
          </cell>
          <cell r="BP412" t="str">
            <v>S</v>
          </cell>
        </row>
        <row r="413">
          <cell r="A413">
            <v>631133</v>
          </cell>
          <cell r="X413" t="str">
            <v>AS000</v>
          </cell>
          <cell r="AE413" t="str">
            <v>GJL58</v>
          </cell>
          <cell r="BP413" t="str">
            <v>S</v>
          </cell>
        </row>
        <row r="414">
          <cell r="A414">
            <v>769204</v>
          </cell>
          <cell r="X414" t="str">
            <v>LCNSE</v>
          </cell>
          <cell r="AE414" t="str">
            <v>GJL58</v>
          </cell>
          <cell r="BP414" t="str">
            <v>S</v>
          </cell>
        </row>
        <row r="415">
          <cell r="A415">
            <v>1343018</v>
          </cell>
          <cell r="X415" t="str">
            <v>WO006</v>
          </cell>
          <cell r="AE415" t="str">
            <v>GJL58</v>
          </cell>
          <cell r="BP415" t="str">
            <v>S</v>
          </cell>
        </row>
        <row r="416">
          <cell r="A416">
            <v>7852</v>
          </cell>
          <cell r="X416" t="str">
            <v>KRL17</v>
          </cell>
          <cell r="AE416" t="str">
            <v>PJ503</v>
          </cell>
          <cell r="BP416" t="str">
            <v>S</v>
          </cell>
        </row>
        <row r="417">
          <cell r="A417">
            <v>829319</v>
          </cell>
          <cell r="X417" t="str">
            <v>DCML0</v>
          </cell>
          <cell r="AE417" t="str">
            <v>PJ503</v>
          </cell>
          <cell r="BP417" t="str">
            <v>IVE</v>
          </cell>
        </row>
        <row r="418">
          <cell r="A418">
            <v>56641</v>
          </cell>
          <cell r="X418" t="str">
            <v>TRCOR</v>
          </cell>
          <cell r="AE418" t="str">
            <v>GJ401</v>
          </cell>
          <cell r="BP418" t="str">
            <v>S</v>
          </cell>
        </row>
        <row r="419">
          <cell r="A419">
            <v>2550</v>
          </cell>
          <cell r="X419" t="str">
            <v>ETVAP</v>
          </cell>
          <cell r="AE419" t="str">
            <v>PJ503</v>
          </cell>
          <cell r="BP419" t="str">
            <v>F</v>
          </cell>
        </row>
        <row r="420">
          <cell r="A420">
            <v>6342</v>
          </cell>
          <cell r="X420" t="str">
            <v>KRL22</v>
          </cell>
          <cell r="AE420" t="str">
            <v>PJ503</v>
          </cell>
          <cell r="BP420" t="str">
            <v>F</v>
          </cell>
        </row>
        <row r="421">
          <cell r="A421">
            <v>6375</v>
          </cell>
          <cell r="X421" t="str">
            <v>ETVAF</v>
          </cell>
          <cell r="AE421" t="str">
            <v>PJ503</v>
          </cell>
          <cell r="BP421" t="str">
            <v>F</v>
          </cell>
        </row>
        <row r="422">
          <cell r="A422">
            <v>18374</v>
          </cell>
          <cell r="X422" t="str">
            <v>CHPA0</v>
          </cell>
          <cell r="AE422" t="str">
            <v>PJ503</v>
          </cell>
          <cell r="BP422" t="str">
            <v>IVE</v>
          </cell>
        </row>
        <row r="423">
          <cell r="A423">
            <v>56470</v>
          </cell>
          <cell r="X423" t="str">
            <v>CHPA0</v>
          </cell>
          <cell r="AE423" t="str">
            <v>GJ401</v>
          </cell>
          <cell r="BP423" t="str">
            <v>IVE</v>
          </cell>
        </row>
        <row r="424">
          <cell r="A424">
            <v>147155</v>
          </cell>
          <cell r="X424" t="str">
            <v>LCSSE</v>
          </cell>
          <cell r="AE424" t="str">
            <v>GJ401</v>
          </cell>
          <cell r="BP424" t="str">
            <v>IVE</v>
          </cell>
        </row>
        <row r="425">
          <cell r="A425">
            <v>242041</v>
          </cell>
          <cell r="X425" t="str">
            <v>KRE17</v>
          </cell>
          <cell r="AE425" t="str">
            <v>GJ401</v>
          </cell>
          <cell r="BP425" t="str">
            <v>F</v>
          </cell>
        </row>
        <row r="426">
          <cell r="A426">
            <v>40882</v>
          </cell>
          <cell r="X426" t="str">
            <v>EFRBE</v>
          </cell>
          <cell r="AE426" t="str">
            <v>PJ503</v>
          </cell>
          <cell r="BP426" t="str">
            <v>IVE</v>
          </cell>
        </row>
        <row r="427">
          <cell r="A427">
            <v>85688</v>
          </cell>
          <cell r="X427" t="str">
            <v>DCMPR</v>
          </cell>
          <cell r="AE427" t="str">
            <v>PJ503</v>
          </cell>
          <cell r="BP427" t="str">
            <v>F</v>
          </cell>
        </row>
        <row r="428">
          <cell r="A428">
            <v>116105</v>
          </cell>
          <cell r="X428" t="str">
            <v>CHPA0</v>
          </cell>
          <cell r="AE428" t="str">
            <v>PJ503</v>
          </cell>
          <cell r="BP428" t="str">
            <v>IVE</v>
          </cell>
        </row>
        <row r="429">
          <cell r="A429">
            <v>43529</v>
          </cell>
          <cell r="X429" t="str">
            <v>DCM0H</v>
          </cell>
          <cell r="AE429" t="str">
            <v>GJL58</v>
          </cell>
          <cell r="BP429" t="str">
            <v>IVE</v>
          </cell>
        </row>
        <row r="430">
          <cell r="A430">
            <v>48679</v>
          </cell>
          <cell r="X430" t="str">
            <v>KRL17</v>
          </cell>
          <cell r="AE430" t="str">
            <v>GJL58</v>
          </cell>
          <cell r="BP430" t="str">
            <v>F</v>
          </cell>
        </row>
        <row r="431">
          <cell r="A431">
            <v>70072</v>
          </cell>
          <cell r="X431" t="str">
            <v>ETVPS</v>
          </cell>
          <cell r="AE431" t="str">
            <v>GJL58</v>
          </cell>
          <cell r="BP431" t="str">
            <v>F</v>
          </cell>
        </row>
        <row r="432">
          <cell r="A432">
            <v>70678</v>
          </cell>
          <cell r="X432" t="str">
            <v>DCM0H</v>
          </cell>
          <cell r="AE432" t="str">
            <v>GJL58</v>
          </cell>
          <cell r="BP432" t="str">
            <v>F</v>
          </cell>
        </row>
        <row r="433">
          <cell r="A433">
            <v>13570</v>
          </cell>
          <cell r="X433" t="str">
            <v>SECLI</v>
          </cell>
          <cell r="AE433" t="str">
            <v>GJ401</v>
          </cell>
          <cell r="BP433" t="str">
            <v>S</v>
          </cell>
        </row>
        <row r="434">
          <cell r="A434">
            <v>47103</v>
          </cell>
          <cell r="X434" t="str">
            <v>SF0AT</v>
          </cell>
          <cell r="AE434" t="str">
            <v>PJ503</v>
          </cell>
          <cell r="BP434" t="str">
            <v>S</v>
          </cell>
        </row>
        <row r="435">
          <cell r="A435">
            <v>68203</v>
          </cell>
          <cell r="X435" t="str">
            <v>REVTF</v>
          </cell>
          <cell r="AE435" t="str">
            <v>PJ503</v>
          </cell>
          <cell r="BP435" t="str">
            <v>S</v>
          </cell>
        </row>
        <row r="436">
          <cell r="A436">
            <v>71001</v>
          </cell>
          <cell r="X436" t="str">
            <v>PR024</v>
          </cell>
          <cell r="AE436" t="str">
            <v>PJ503</v>
          </cell>
          <cell r="BP436" t="str">
            <v>S</v>
          </cell>
        </row>
        <row r="437">
          <cell r="A437">
            <v>468142</v>
          </cell>
          <cell r="X437" t="str">
            <v>AS000</v>
          </cell>
          <cell r="AE437" t="str">
            <v>PJ503</v>
          </cell>
          <cell r="BP437" t="str">
            <v>S</v>
          </cell>
        </row>
        <row r="438">
          <cell r="A438">
            <v>601330</v>
          </cell>
          <cell r="X438" t="str">
            <v>LCLVI</v>
          </cell>
          <cell r="AE438" t="str">
            <v>GJ401</v>
          </cell>
          <cell r="BP438" t="str">
            <v>S</v>
          </cell>
        </row>
        <row r="439">
          <cell r="A439">
            <v>13922</v>
          </cell>
          <cell r="X439" t="str">
            <v>TRFCA</v>
          </cell>
          <cell r="AE439" t="str">
            <v>TJ501</v>
          </cell>
          <cell r="BP439" t="str">
            <v>S</v>
          </cell>
        </row>
        <row r="440">
          <cell r="A440">
            <v>23418</v>
          </cell>
          <cell r="X440" t="str">
            <v>SECLI</v>
          </cell>
          <cell r="AE440" t="str">
            <v>TJ501</v>
          </cell>
          <cell r="BP440" t="str">
            <v>S</v>
          </cell>
        </row>
        <row r="441">
          <cell r="A441">
            <v>27100</v>
          </cell>
          <cell r="X441" t="str">
            <v>DCM0H</v>
          </cell>
          <cell r="AE441" t="str">
            <v>TJ501</v>
          </cell>
          <cell r="BP441" t="str">
            <v>S</v>
          </cell>
        </row>
        <row r="442">
          <cell r="A442">
            <v>28271</v>
          </cell>
          <cell r="X442" t="str">
            <v>DCMIH</v>
          </cell>
          <cell r="AE442" t="str">
            <v>TJ501</v>
          </cell>
          <cell r="BP442" t="str">
            <v>S</v>
          </cell>
        </row>
        <row r="443">
          <cell r="A443">
            <v>29695</v>
          </cell>
          <cell r="X443" t="str">
            <v>TRCOR</v>
          </cell>
          <cell r="AE443" t="str">
            <v>TJ501</v>
          </cell>
          <cell r="BP443" t="str">
            <v>S</v>
          </cell>
        </row>
        <row r="444">
          <cell r="A444">
            <v>39545</v>
          </cell>
          <cell r="X444" t="str">
            <v>TRFCA</v>
          </cell>
          <cell r="AE444" t="str">
            <v>TJ501</v>
          </cell>
          <cell r="BP444" t="str">
            <v>S</v>
          </cell>
        </row>
        <row r="445">
          <cell r="A445">
            <v>41744</v>
          </cell>
          <cell r="X445" t="str">
            <v>EFCCM</v>
          </cell>
          <cell r="AE445" t="str">
            <v>TJ501</v>
          </cell>
          <cell r="BP445" t="str">
            <v>S</v>
          </cell>
        </row>
        <row r="446">
          <cell r="A446">
            <v>62</v>
          </cell>
          <cell r="X446" t="str">
            <v>TRFCA</v>
          </cell>
          <cell r="AE446" t="str">
            <v>GJL58</v>
          </cell>
          <cell r="BP446" t="str">
            <v>S</v>
          </cell>
        </row>
        <row r="447">
          <cell r="A447">
            <v>1590</v>
          </cell>
          <cell r="X447" t="str">
            <v>GAPNR</v>
          </cell>
          <cell r="AE447" t="str">
            <v>GJL58</v>
          </cell>
          <cell r="BP447" t="str">
            <v>S</v>
          </cell>
        </row>
        <row r="448">
          <cell r="A448">
            <v>17518</v>
          </cell>
          <cell r="X448" t="str">
            <v>ETVPS</v>
          </cell>
          <cell r="AE448" t="str">
            <v>GJL58</v>
          </cell>
          <cell r="BP448" t="str">
            <v>S</v>
          </cell>
        </row>
        <row r="449">
          <cell r="A449">
            <v>23561</v>
          </cell>
          <cell r="X449" t="str">
            <v>DCM0H</v>
          </cell>
          <cell r="AE449" t="str">
            <v>GJL58</v>
          </cell>
          <cell r="BP449" t="str">
            <v>S</v>
          </cell>
        </row>
        <row r="450">
          <cell r="A450">
            <v>25923</v>
          </cell>
          <cell r="X450" t="str">
            <v>DCMPR</v>
          </cell>
          <cell r="AE450" t="str">
            <v>GJL58</v>
          </cell>
          <cell r="BP450" t="str">
            <v>S</v>
          </cell>
        </row>
        <row r="451">
          <cell r="A451">
            <v>72617</v>
          </cell>
          <cell r="X451" t="str">
            <v>DCMIH</v>
          </cell>
          <cell r="AE451" t="str">
            <v>GJL58</v>
          </cell>
          <cell r="BP451" t="str">
            <v>S</v>
          </cell>
        </row>
        <row r="452">
          <cell r="A452">
            <v>41765</v>
          </cell>
          <cell r="X452" t="str">
            <v>TRFCA</v>
          </cell>
          <cell r="AE452" t="str">
            <v>TJ501</v>
          </cell>
          <cell r="BP452" t="str">
            <v>IVE</v>
          </cell>
        </row>
        <row r="453">
          <cell r="A453">
            <v>111948</v>
          </cell>
          <cell r="X453" t="str">
            <v>EFRBE</v>
          </cell>
          <cell r="AE453" t="str">
            <v>TJ501</v>
          </cell>
          <cell r="BP453" t="str">
            <v>IVE</v>
          </cell>
        </row>
        <row r="454">
          <cell r="A454">
            <v>236795</v>
          </cell>
          <cell r="X454" t="str">
            <v>PRE04</v>
          </cell>
          <cell r="AE454" t="str">
            <v>TJ501</v>
          </cell>
          <cell r="BP454" t="str">
            <v>F</v>
          </cell>
        </row>
        <row r="455">
          <cell r="A455">
            <v>442169</v>
          </cell>
          <cell r="X455" t="str">
            <v>SMS4E</v>
          </cell>
          <cell r="AE455" t="str">
            <v>GJL58</v>
          </cell>
          <cell r="BP455" t="str">
            <v>IVE</v>
          </cell>
        </row>
        <row r="456">
          <cell r="A456">
            <v>2293728</v>
          </cell>
          <cell r="X456" t="str">
            <v>LCFHE</v>
          </cell>
          <cell r="AE456" t="str">
            <v>GJL58</v>
          </cell>
          <cell r="BP456" t="str">
            <v>IVE</v>
          </cell>
        </row>
        <row r="457">
          <cell r="A457">
            <v>34030</v>
          </cell>
          <cell r="X457" t="str">
            <v>GAPTA</v>
          </cell>
          <cell r="AE457" t="str">
            <v>GJ401</v>
          </cell>
          <cell r="BP457" t="str">
            <v>S</v>
          </cell>
        </row>
        <row r="458">
          <cell r="A458">
            <v>34532</v>
          </cell>
          <cell r="X458" t="str">
            <v>PR024</v>
          </cell>
          <cell r="AE458" t="str">
            <v>GJ401</v>
          </cell>
          <cell r="BP458" t="str">
            <v>S</v>
          </cell>
        </row>
        <row r="459">
          <cell r="A459">
            <v>579609</v>
          </cell>
          <cell r="X459" t="str">
            <v>DCMPR</v>
          </cell>
          <cell r="AE459" t="str">
            <v>PJ503</v>
          </cell>
          <cell r="BP459" t="str">
            <v>S</v>
          </cell>
        </row>
        <row r="460">
          <cell r="A460">
            <v>69170</v>
          </cell>
          <cell r="X460" t="str">
            <v>PR005</v>
          </cell>
          <cell r="AE460" t="str">
            <v>GJ401</v>
          </cell>
          <cell r="BP460" t="str">
            <v>S</v>
          </cell>
        </row>
        <row r="461">
          <cell r="A461">
            <v>311514</v>
          </cell>
          <cell r="X461" t="str">
            <v>CSF0H</v>
          </cell>
          <cell r="AE461" t="str">
            <v>GJ401</v>
          </cell>
          <cell r="BP461" t="str">
            <v>S</v>
          </cell>
        </row>
        <row r="462">
          <cell r="A462">
            <v>69051</v>
          </cell>
          <cell r="X462" t="str">
            <v>EFRBE</v>
          </cell>
          <cell r="AE462" t="str">
            <v>TJ501</v>
          </cell>
          <cell r="BP462" t="str">
            <v>S</v>
          </cell>
        </row>
        <row r="463">
          <cell r="A463">
            <v>80664</v>
          </cell>
          <cell r="X463" t="str">
            <v>SESSI</v>
          </cell>
          <cell r="AE463" t="str">
            <v>TJ501</v>
          </cell>
          <cell r="BP463" t="str">
            <v>S</v>
          </cell>
        </row>
        <row r="464">
          <cell r="A464">
            <v>83266</v>
          </cell>
          <cell r="X464" t="str">
            <v>REV4E</v>
          </cell>
          <cell r="AE464" t="str">
            <v>TJ501</v>
          </cell>
          <cell r="BP464" t="str">
            <v>S</v>
          </cell>
        </row>
        <row r="465">
          <cell r="A465">
            <v>86928</v>
          </cell>
          <cell r="X465" t="str">
            <v>GAPTA</v>
          </cell>
          <cell r="AE465" t="str">
            <v>GJL58</v>
          </cell>
          <cell r="BP465" t="str">
            <v>S</v>
          </cell>
        </row>
        <row r="466">
          <cell r="A466">
            <v>91949</v>
          </cell>
          <cell r="X466" t="str">
            <v>REVTF</v>
          </cell>
          <cell r="AE466" t="str">
            <v>GJL58</v>
          </cell>
          <cell r="BP466" t="str">
            <v>S</v>
          </cell>
        </row>
        <row r="467">
          <cell r="A467">
            <v>679677</v>
          </cell>
          <cell r="X467" t="str">
            <v>LCLVE</v>
          </cell>
          <cell r="AE467" t="str">
            <v>TJ501</v>
          </cell>
          <cell r="BP467" t="str">
            <v>S</v>
          </cell>
        </row>
        <row r="468">
          <cell r="A468">
            <v>1232894</v>
          </cell>
          <cell r="X468" t="str">
            <v>LCLVI</v>
          </cell>
          <cell r="AE468" t="str">
            <v>TJ501</v>
          </cell>
          <cell r="BP468" t="str">
            <v>S</v>
          </cell>
        </row>
        <row r="469">
          <cell r="A469">
            <v>129564</v>
          </cell>
          <cell r="X469" t="str">
            <v>SESSI</v>
          </cell>
          <cell r="AE469" t="str">
            <v>GJL58</v>
          </cell>
          <cell r="BP469" t="str">
            <v>S</v>
          </cell>
        </row>
        <row r="470">
          <cell r="A470">
            <v>131977</v>
          </cell>
          <cell r="X470" t="str">
            <v>MP000</v>
          </cell>
          <cell r="AE470" t="str">
            <v>GJL58</v>
          </cell>
          <cell r="BP470" t="str">
            <v>S</v>
          </cell>
        </row>
        <row r="471">
          <cell r="A471">
            <v>247310</v>
          </cell>
          <cell r="X471" t="str">
            <v>SMS4E</v>
          </cell>
          <cell r="AE471" t="str">
            <v>GJL58</v>
          </cell>
          <cell r="BP471" t="str">
            <v>S</v>
          </cell>
        </row>
        <row r="472">
          <cell r="A472">
            <v>622</v>
          </cell>
          <cell r="X472" t="str">
            <v>GAPNR</v>
          </cell>
          <cell r="AE472" t="str">
            <v>GJ401</v>
          </cell>
          <cell r="BP472" t="str">
            <v>F</v>
          </cell>
        </row>
        <row r="473">
          <cell r="A473">
            <v>1420</v>
          </cell>
          <cell r="X473" t="str">
            <v>ETVAP</v>
          </cell>
          <cell r="AE473" t="str">
            <v>GJ401</v>
          </cell>
          <cell r="BP473" t="str">
            <v>F</v>
          </cell>
        </row>
        <row r="474">
          <cell r="A474">
            <v>6609</v>
          </cell>
          <cell r="X474" t="str">
            <v>TRFCA</v>
          </cell>
          <cell r="AE474" t="str">
            <v>TJ501</v>
          </cell>
          <cell r="BP474" t="str">
            <v>IVE</v>
          </cell>
        </row>
        <row r="475">
          <cell r="A475">
            <v>622</v>
          </cell>
          <cell r="X475" t="str">
            <v>GAPNR</v>
          </cell>
          <cell r="AE475" t="str">
            <v>GJ401</v>
          </cell>
          <cell r="BP475" t="str">
            <v>S</v>
          </cell>
        </row>
        <row r="476">
          <cell r="A476">
            <v>23654</v>
          </cell>
          <cell r="X476" t="str">
            <v>SESSE</v>
          </cell>
          <cell r="AE476" t="str">
            <v>PJ503</v>
          </cell>
          <cell r="BP476" t="str">
            <v>S</v>
          </cell>
        </row>
        <row r="477">
          <cell r="A477">
            <v>25217</v>
          </cell>
          <cell r="X477" t="str">
            <v>EFRBE</v>
          </cell>
          <cell r="AE477" t="str">
            <v>PJ503</v>
          </cell>
          <cell r="BP477" t="str">
            <v>S</v>
          </cell>
        </row>
        <row r="478">
          <cell r="A478">
            <v>26847</v>
          </cell>
          <cell r="X478" t="str">
            <v>CS0AS</v>
          </cell>
          <cell r="AE478" t="str">
            <v>PJ503</v>
          </cell>
          <cell r="BP478" t="str">
            <v>S</v>
          </cell>
        </row>
        <row r="479">
          <cell r="A479">
            <v>27901</v>
          </cell>
          <cell r="X479" t="str">
            <v>SECLI</v>
          </cell>
          <cell r="AE479" t="str">
            <v>PJ503</v>
          </cell>
          <cell r="BP479" t="str">
            <v>S</v>
          </cell>
        </row>
        <row r="480">
          <cell r="A480">
            <v>0</v>
          </cell>
          <cell r="X480" t="str">
            <v>TRFCA</v>
          </cell>
          <cell r="AE480" t="str">
            <v>GJL58</v>
          </cell>
          <cell r="BP480" t="str">
            <v>S</v>
          </cell>
        </row>
        <row r="481">
          <cell r="A481">
            <v>0</v>
          </cell>
          <cell r="X481" t="str">
            <v>TRCOR</v>
          </cell>
          <cell r="AE481" t="str">
            <v>TJ501</v>
          </cell>
          <cell r="BP481" t="str">
            <v>S</v>
          </cell>
        </row>
        <row r="482">
          <cell r="A482">
            <v>0</v>
          </cell>
          <cell r="X482" t="str">
            <v>FF0CB</v>
          </cell>
          <cell r="AE482" t="str">
            <v>TJ501</v>
          </cell>
          <cell r="BP482" t="str">
            <v>S</v>
          </cell>
        </row>
        <row r="483">
          <cell r="A483">
            <v>0</v>
          </cell>
          <cell r="X483" t="str">
            <v>AS000</v>
          </cell>
          <cell r="AE483" t="str">
            <v>PJ503</v>
          </cell>
          <cell r="BP483" t="str">
            <v>S</v>
          </cell>
        </row>
        <row r="484">
          <cell r="A484">
            <v>0</v>
          </cell>
          <cell r="X484" t="str">
            <v>CH0AT</v>
          </cell>
          <cell r="AE484" t="str">
            <v>GJ401</v>
          </cell>
          <cell r="BP484" t="str">
            <v>S</v>
          </cell>
        </row>
        <row r="485">
          <cell r="A485">
            <v>0</v>
          </cell>
          <cell r="X485" t="str">
            <v>CHPA0</v>
          </cell>
          <cell r="AE485" t="str">
            <v>GJL58</v>
          </cell>
          <cell r="BP485" t="str">
            <v>S</v>
          </cell>
        </row>
        <row r="486">
          <cell r="A486">
            <v>0</v>
          </cell>
          <cell r="X486" t="str">
            <v>LCLVI</v>
          </cell>
          <cell r="AE486" t="str">
            <v>PJ503</v>
          </cell>
          <cell r="BP486" t="str">
            <v>S</v>
          </cell>
        </row>
        <row r="487">
          <cell r="A487">
            <v>0</v>
          </cell>
          <cell r="X487" t="str">
            <v>WR001</v>
          </cell>
          <cell r="AE487" t="str">
            <v>GJ401</v>
          </cell>
          <cell r="BP487" t="str">
            <v>S</v>
          </cell>
        </row>
        <row r="488">
          <cell r="A488">
            <v>0</v>
          </cell>
          <cell r="X488" t="str">
            <v>DCML0</v>
          </cell>
          <cell r="AE488" t="str">
            <v>GJL58</v>
          </cell>
          <cell r="BP488" t="str">
            <v>S</v>
          </cell>
        </row>
        <row r="489">
          <cell r="A489">
            <v>0</v>
          </cell>
          <cell r="X489" t="str">
            <v>REVTF</v>
          </cell>
          <cell r="AE489" t="str">
            <v>GJ401</v>
          </cell>
          <cell r="BP489" t="str">
            <v>S</v>
          </cell>
        </row>
        <row r="490">
          <cell r="A490">
            <v>0</v>
          </cell>
          <cell r="X490" t="str">
            <v>SFMSA</v>
          </cell>
          <cell r="AE490" t="str">
            <v>TJ501</v>
          </cell>
          <cell r="BP490" t="str">
            <v>S</v>
          </cell>
        </row>
        <row r="491">
          <cell r="A491">
            <v>0</v>
          </cell>
          <cell r="X491" t="str">
            <v>REV4E</v>
          </cell>
          <cell r="AE491" t="str">
            <v>TJ501</v>
          </cell>
          <cell r="BP491" t="str">
            <v>S</v>
          </cell>
        </row>
        <row r="492">
          <cell r="A492">
            <v>0</v>
          </cell>
          <cell r="X492" t="str">
            <v>EFRBI</v>
          </cell>
          <cell r="AE492" t="str">
            <v>TJ501</v>
          </cell>
          <cell r="BP492" t="str">
            <v>S</v>
          </cell>
        </row>
        <row r="493">
          <cell r="A493">
            <v>0</v>
          </cell>
          <cell r="X493" t="str">
            <v>DCML0</v>
          </cell>
          <cell r="AE493" t="str">
            <v>PJ503</v>
          </cell>
          <cell r="BP493" t="str">
            <v>S</v>
          </cell>
        </row>
        <row r="494">
          <cell r="A494">
            <v>0</v>
          </cell>
          <cell r="X494" t="str">
            <v>DCMPR</v>
          </cell>
          <cell r="AE494" t="str">
            <v>TJ501</v>
          </cell>
          <cell r="BP494" t="str">
            <v>S</v>
          </cell>
        </row>
        <row r="495">
          <cell r="A495">
            <v>0</v>
          </cell>
          <cell r="X495" t="str">
            <v>DCM0H</v>
          </cell>
          <cell r="AE495" t="str">
            <v>PJ503</v>
          </cell>
          <cell r="BP495" t="str">
            <v>S</v>
          </cell>
        </row>
        <row r="496">
          <cell r="A496">
            <v>0</v>
          </cell>
          <cell r="X496" t="str">
            <v>DCML0</v>
          </cell>
          <cell r="AE496" t="str">
            <v>GJ401</v>
          </cell>
          <cell r="BP496" t="str">
            <v>S</v>
          </cell>
        </row>
        <row r="497">
          <cell r="A497">
            <v>0</v>
          </cell>
          <cell r="X497" t="str">
            <v>FF0CB</v>
          </cell>
          <cell r="AE497" t="str">
            <v>GJL58</v>
          </cell>
          <cell r="BP497" t="str">
            <v>S</v>
          </cell>
        </row>
        <row r="498">
          <cell r="A498">
            <v>0</v>
          </cell>
          <cell r="X498" t="str">
            <v>FF0CB</v>
          </cell>
          <cell r="AE498" t="str">
            <v>PJ503</v>
          </cell>
          <cell r="BP498" t="str">
            <v>S</v>
          </cell>
        </row>
        <row r="499">
          <cell r="A499">
            <v>0</v>
          </cell>
          <cell r="X499" t="str">
            <v>EFRBE</v>
          </cell>
          <cell r="AE499" t="str">
            <v>TJ501</v>
          </cell>
          <cell r="BP499" t="str">
            <v>S</v>
          </cell>
        </row>
        <row r="500">
          <cell r="A500">
            <v>0</v>
          </cell>
          <cell r="X500" t="str">
            <v>AS000</v>
          </cell>
          <cell r="AE500" t="str">
            <v>GJL58</v>
          </cell>
          <cell r="BP500" t="str">
            <v>S</v>
          </cell>
        </row>
        <row r="501">
          <cell r="A501">
            <v>0</v>
          </cell>
          <cell r="X501" t="str">
            <v>ETVPS</v>
          </cell>
          <cell r="AE501" t="str">
            <v>PJ503</v>
          </cell>
          <cell r="BP501" t="str">
            <v>S</v>
          </cell>
        </row>
        <row r="502">
          <cell r="A502">
            <v>0</v>
          </cell>
          <cell r="X502" t="str">
            <v>REV4E</v>
          </cell>
          <cell r="AE502" t="str">
            <v>TJ501</v>
          </cell>
          <cell r="BP502" t="str">
            <v>S</v>
          </cell>
        </row>
        <row r="503">
          <cell r="A503">
            <v>0</v>
          </cell>
          <cell r="X503" t="str">
            <v>DCM0H</v>
          </cell>
          <cell r="AE503" t="str">
            <v>GJ401</v>
          </cell>
          <cell r="BP503" t="str">
            <v>S</v>
          </cell>
        </row>
        <row r="504">
          <cell r="A504">
            <v>0</v>
          </cell>
          <cell r="X504" t="str">
            <v>TRCOR</v>
          </cell>
          <cell r="AE504" t="str">
            <v>GJL58</v>
          </cell>
          <cell r="BP504" t="str">
            <v>S</v>
          </cell>
        </row>
        <row r="505">
          <cell r="A505">
            <v>0</v>
          </cell>
          <cell r="X505" t="str">
            <v>CHPES</v>
          </cell>
          <cell r="AE505" t="str">
            <v>TJ501</v>
          </cell>
          <cell r="BP505" t="str">
            <v>S</v>
          </cell>
        </row>
        <row r="506">
          <cell r="A506">
            <v>0</v>
          </cell>
          <cell r="X506" t="str">
            <v>PVSPR</v>
          </cell>
          <cell r="AE506" t="str">
            <v>PJ503</v>
          </cell>
          <cell r="BP506" t="str">
            <v>S</v>
          </cell>
        </row>
        <row r="507">
          <cell r="A507">
            <v>49923</v>
          </cell>
          <cell r="X507" t="str">
            <v>FFPEB</v>
          </cell>
          <cell r="AE507" t="str">
            <v>GJ401</v>
          </cell>
          <cell r="BP507" t="str">
            <v>F</v>
          </cell>
        </row>
        <row r="508">
          <cell r="A508">
            <v>0</v>
          </cell>
          <cell r="X508" t="str">
            <v>PVSPR</v>
          </cell>
          <cell r="AE508" t="str">
            <v>PJ503</v>
          </cell>
          <cell r="BP508" t="str">
            <v>S</v>
          </cell>
        </row>
        <row r="509">
          <cell r="A509">
            <v>0</v>
          </cell>
          <cell r="X509" t="str">
            <v>CH0AT</v>
          </cell>
          <cell r="AE509" t="str">
            <v>GJL58</v>
          </cell>
          <cell r="BP509" t="str">
            <v>S</v>
          </cell>
        </row>
        <row r="510">
          <cell r="A510">
            <v>17517</v>
          </cell>
          <cell r="X510" t="str">
            <v>LCFHE</v>
          </cell>
          <cell r="AE510" t="str">
            <v>TJ501</v>
          </cell>
          <cell r="BP510" t="str">
            <v>IVE</v>
          </cell>
        </row>
        <row r="511">
          <cell r="A511">
            <v>477</v>
          </cell>
          <cell r="X511" t="str">
            <v>LCFHI</v>
          </cell>
          <cell r="AE511" t="str">
            <v>PJ503</v>
          </cell>
          <cell r="BP511" t="str">
            <v>S</v>
          </cell>
        </row>
        <row r="512">
          <cell r="A512">
            <v>0</v>
          </cell>
          <cell r="X512" t="str">
            <v>MP000</v>
          </cell>
          <cell r="AE512" t="str">
            <v>GJL58</v>
          </cell>
          <cell r="BP512" t="str">
            <v>S</v>
          </cell>
        </row>
        <row r="513">
          <cell r="A513">
            <v>0</v>
          </cell>
          <cell r="X513" t="str">
            <v>CHPES</v>
          </cell>
          <cell r="AE513" t="str">
            <v>PJ503</v>
          </cell>
          <cell r="BP513" t="str">
            <v>S</v>
          </cell>
        </row>
        <row r="514">
          <cell r="A514">
            <v>0</v>
          </cell>
          <cell r="X514" t="str">
            <v>EGAPI</v>
          </cell>
          <cell r="AE514" t="str">
            <v>GJL58</v>
          </cell>
          <cell r="BP514" t="str">
            <v>S</v>
          </cell>
        </row>
        <row r="515">
          <cell r="A515">
            <v>0</v>
          </cell>
          <cell r="X515" t="str">
            <v>LCFHI</v>
          </cell>
          <cell r="AE515" t="str">
            <v>TJ501</v>
          </cell>
          <cell r="BP515" t="str">
            <v>S</v>
          </cell>
        </row>
        <row r="516">
          <cell r="A516">
            <v>30209</v>
          </cell>
          <cell r="X516" t="str">
            <v>WR001</v>
          </cell>
          <cell r="AE516" t="str">
            <v>PJ503</v>
          </cell>
          <cell r="BP516" t="str">
            <v>S</v>
          </cell>
        </row>
        <row r="517">
          <cell r="A517">
            <v>0</v>
          </cell>
          <cell r="X517" t="str">
            <v>SECSV</v>
          </cell>
          <cell r="AE517" t="str">
            <v>GJ401</v>
          </cell>
          <cell r="BP517" t="str">
            <v>S</v>
          </cell>
        </row>
        <row r="518">
          <cell r="A518">
            <v>0</v>
          </cell>
          <cell r="X518" t="str">
            <v>WR002</v>
          </cell>
          <cell r="AE518" t="str">
            <v>TJ501</v>
          </cell>
          <cell r="BP518" t="str">
            <v>S</v>
          </cell>
        </row>
        <row r="519">
          <cell r="A519">
            <v>0</v>
          </cell>
          <cell r="X519" t="str">
            <v>KINCB</v>
          </cell>
          <cell r="AE519" t="str">
            <v>PJ503</v>
          </cell>
          <cell r="BP519" t="str">
            <v>S</v>
          </cell>
        </row>
        <row r="520">
          <cell r="A520">
            <v>0</v>
          </cell>
          <cell r="X520" t="str">
            <v>LCFHI</v>
          </cell>
          <cell r="AE520" t="str">
            <v>GJL58</v>
          </cell>
          <cell r="BP520" t="str">
            <v>S</v>
          </cell>
        </row>
        <row r="521">
          <cell r="A521">
            <v>47173</v>
          </cell>
          <cell r="X521" t="str">
            <v>WR001</v>
          </cell>
          <cell r="AE521" t="str">
            <v>PJ503</v>
          </cell>
          <cell r="BP521" t="str">
            <v>IVE</v>
          </cell>
        </row>
        <row r="522">
          <cell r="A522">
            <v>0</v>
          </cell>
          <cell r="X522" t="str">
            <v>SFCCS</v>
          </cell>
          <cell r="AE522" t="str">
            <v>GJ401</v>
          </cell>
          <cell r="BP522" t="str">
            <v>S</v>
          </cell>
        </row>
        <row r="523">
          <cell r="A523">
            <v>0</v>
          </cell>
          <cell r="X523" t="str">
            <v>DCML0</v>
          </cell>
          <cell r="AE523" t="str">
            <v>GJ401</v>
          </cell>
          <cell r="BP523" t="str">
            <v>S</v>
          </cell>
        </row>
        <row r="524">
          <cell r="A524">
            <v>0</v>
          </cell>
          <cell r="X524" t="str">
            <v>TRFCA</v>
          </cell>
          <cell r="AE524" t="str">
            <v>GJL58</v>
          </cell>
          <cell r="BP524" t="str">
            <v>S</v>
          </cell>
        </row>
        <row r="525">
          <cell r="A525">
            <v>0</v>
          </cell>
          <cell r="X525" t="str">
            <v>LCSSI</v>
          </cell>
          <cell r="AE525" t="str">
            <v>TJ501</v>
          </cell>
          <cell r="BP525" t="str">
            <v>S</v>
          </cell>
        </row>
        <row r="526">
          <cell r="A526">
            <v>0</v>
          </cell>
          <cell r="X526" t="str">
            <v>PR024</v>
          </cell>
          <cell r="AE526" t="str">
            <v>GJL58</v>
          </cell>
          <cell r="BP526" t="str">
            <v>S</v>
          </cell>
        </row>
        <row r="527">
          <cell r="A527">
            <v>0</v>
          </cell>
          <cell r="X527" t="str">
            <v>CHPA0</v>
          </cell>
          <cell r="AE527" t="str">
            <v>TJ501</v>
          </cell>
          <cell r="BP527" t="str">
            <v>S</v>
          </cell>
        </row>
        <row r="528">
          <cell r="A528">
            <v>0</v>
          </cell>
          <cell r="X528" t="str">
            <v>KRL22</v>
          </cell>
          <cell r="AE528" t="str">
            <v>TJ501</v>
          </cell>
          <cell r="BP528" t="str">
            <v>S</v>
          </cell>
        </row>
        <row r="529">
          <cell r="A529">
            <v>0</v>
          </cell>
          <cell r="X529" t="str">
            <v>SFSRA</v>
          </cell>
          <cell r="AE529" t="str">
            <v>TJ501</v>
          </cell>
          <cell r="BP529" t="str">
            <v>S</v>
          </cell>
        </row>
        <row r="530">
          <cell r="A530">
            <v>-14611</v>
          </cell>
          <cell r="X530" t="str">
            <v>LCLVE</v>
          </cell>
          <cell r="AE530" t="str">
            <v>GJ401</v>
          </cell>
          <cell r="BP530" t="str">
            <v>IVE</v>
          </cell>
        </row>
        <row r="531">
          <cell r="A531">
            <v>-37778</v>
          </cell>
          <cell r="X531" t="str">
            <v>LCLVI</v>
          </cell>
          <cell r="AE531" t="str">
            <v>GJ401</v>
          </cell>
          <cell r="BP531" t="str">
            <v>S</v>
          </cell>
        </row>
        <row r="532">
          <cell r="A532">
            <v>0</v>
          </cell>
          <cell r="X532" t="str">
            <v>SFMSA</v>
          </cell>
          <cell r="AE532" t="str">
            <v>GJL58</v>
          </cell>
          <cell r="BP532" t="str">
            <v>S</v>
          </cell>
        </row>
        <row r="533">
          <cell r="A533">
            <v>0</v>
          </cell>
          <cell r="X533" t="str">
            <v>39MAS</v>
          </cell>
          <cell r="AE533" t="str">
            <v>PJ503</v>
          </cell>
          <cell r="BP533" t="str">
            <v>S</v>
          </cell>
        </row>
        <row r="534">
          <cell r="A534">
            <v>0</v>
          </cell>
          <cell r="X534" t="str">
            <v>GAPTA</v>
          </cell>
          <cell r="AE534" t="str">
            <v>GJL58</v>
          </cell>
          <cell r="BP534" t="str">
            <v>S</v>
          </cell>
        </row>
        <row r="535">
          <cell r="A535">
            <v>0</v>
          </cell>
          <cell r="X535" t="str">
            <v>SECLI</v>
          </cell>
          <cell r="AE535" t="str">
            <v>GJ401</v>
          </cell>
          <cell r="BP535" t="str">
            <v>S</v>
          </cell>
        </row>
        <row r="536">
          <cell r="A536">
            <v>0</v>
          </cell>
          <cell r="X536" t="str">
            <v>SMS4E</v>
          </cell>
          <cell r="AE536" t="str">
            <v>GJL58</v>
          </cell>
          <cell r="BP536" t="str">
            <v>S</v>
          </cell>
        </row>
        <row r="537">
          <cell r="A537">
            <v>0</v>
          </cell>
          <cell r="X537" t="str">
            <v>TRFCA</v>
          </cell>
          <cell r="AE537" t="str">
            <v>PJ503</v>
          </cell>
          <cell r="BP537" t="str">
            <v>S</v>
          </cell>
        </row>
        <row r="538">
          <cell r="A538">
            <v>0</v>
          </cell>
          <cell r="X538" t="str">
            <v>ETVAF</v>
          </cell>
          <cell r="AE538" t="str">
            <v>TJ501</v>
          </cell>
          <cell r="BP538" t="str">
            <v>S</v>
          </cell>
        </row>
        <row r="539">
          <cell r="A539">
            <v>0</v>
          </cell>
          <cell r="X539" t="str">
            <v>39MAS</v>
          </cell>
          <cell r="AE539" t="str">
            <v>GJ401</v>
          </cell>
          <cell r="BP539" t="str">
            <v>S</v>
          </cell>
        </row>
        <row r="540">
          <cell r="A540">
            <v>0</v>
          </cell>
          <cell r="X540" t="str">
            <v>DCMIH</v>
          </cell>
          <cell r="AE540" t="str">
            <v>GJ401</v>
          </cell>
          <cell r="BP540" t="str">
            <v>S</v>
          </cell>
        </row>
        <row r="541">
          <cell r="A541">
            <v>0</v>
          </cell>
          <cell r="X541" t="str">
            <v>GAPNR</v>
          </cell>
          <cell r="AE541" t="str">
            <v>TJ501</v>
          </cell>
          <cell r="BP541" t="str">
            <v>S</v>
          </cell>
        </row>
        <row r="542">
          <cell r="A542">
            <v>0</v>
          </cell>
          <cell r="X542" t="str">
            <v>SMS4E</v>
          </cell>
          <cell r="AE542" t="str">
            <v>PJ503</v>
          </cell>
          <cell r="BP542" t="str">
            <v>S</v>
          </cell>
        </row>
        <row r="543">
          <cell r="A543">
            <v>0</v>
          </cell>
          <cell r="X543" t="str">
            <v>ETVAF</v>
          </cell>
          <cell r="AE543" t="str">
            <v>GJL58</v>
          </cell>
          <cell r="BP543" t="str">
            <v>S</v>
          </cell>
        </row>
        <row r="544">
          <cell r="A544">
            <v>0</v>
          </cell>
          <cell r="X544" t="str">
            <v>KRE22</v>
          </cell>
          <cell r="AE544" t="str">
            <v>GJ401</v>
          </cell>
          <cell r="BP544" t="str">
            <v>S</v>
          </cell>
        </row>
        <row r="545">
          <cell r="A545">
            <v>0</v>
          </cell>
          <cell r="X545" t="str">
            <v>KRE22</v>
          </cell>
          <cell r="AE545" t="str">
            <v>GJL58</v>
          </cell>
          <cell r="BP545" t="str">
            <v>S</v>
          </cell>
        </row>
        <row r="546">
          <cell r="A546">
            <v>0</v>
          </cell>
          <cell r="X546" t="str">
            <v>EGAPI</v>
          </cell>
          <cell r="AE546" t="str">
            <v>PJ503</v>
          </cell>
          <cell r="BP546" t="str">
            <v>S</v>
          </cell>
        </row>
        <row r="547">
          <cell r="A547">
            <v>0</v>
          </cell>
          <cell r="X547" t="str">
            <v>DCM0H</v>
          </cell>
          <cell r="AE547" t="str">
            <v>PJ503</v>
          </cell>
          <cell r="BP547" t="str">
            <v>S</v>
          </cell>
        </row>
        <row r="548">
          <cell r="A548">
            <v>0</v>
          </cell>
          <cell r="X548" t="str">
            <v>DCMPR</v>
          </cell>
          <cell r="AE548" t="str">
            <v>GJ401</v>
          </cell>
          <cell r="BP548" t="str">
            <v>S</v>
          </cell>
        </row>
        <row r="549">
          <cell r="A549">
            <v>0</v>
          </cell>
          <cell r="X549" t="str">
            <v>PVSPR</v>
          </cell>
          <cell r="AE549" t="str">
            <v>PJ503</v>
          </cell>
          <cell r="BP549" t="str">
            <v>S</v>
          </cell>
        </row>
        <row r="550">
          <cell r="A550">
            <v>1835</v>
          </cell>
          <cell r="X550" t="str">
            <v>EGAPE</v>
          </cell>
          <cell r="AE550" t="str">
            <v>GJL58</v>
          </cell>
          <cell r="BP550" t="str">
            <v>IVE</v>
          </cell>
        </row>
        <row r="551">
          <cell r="A551">
            <v>3610</v>
          </cell>
          <cell r="X551" t="str">
            <v>EGAPE</v>
          </cell>
          <cell r="AE551" t="str">
            <v>TJ501</v>
          </cell>
          <cell r="BP551" t="str">
            <v>IVE</v>
          </cell>
        </row>
        <row r="552">
          <cell r="A552">
            <v>11085</v>
          </cell>
          <cell r="X552" t="str">
            <v>EGAPI</v>
          </cell>
          <cell r="AE552" t="str">
            <v>GJL58</v>
          </cell>
          <cell r="BP552" t="str">
            <v>S</v>
          </cell>
        </row>
        <row r="553">
          <cell r="A553">
            <v>0</v>
          </cell>
          <cell r="X553" t="str">
            <v>SF0AT</v>
          </cell>
          <cell r="AE553" t="str">
            <v>PJ503</v>
          </cell>
          <cell r="BP553" t="str">
            <v>S</v>
          </cell>
        </row>
        <row r="554">
          <cell r="A554">
            <v>0</v>
          </cell>
          <cell r="X554" t="str">
            <v>SF0AT</v>
          </cell>
          <cell r="AE554" t="str">
            <v>TJ501</v>
          </cell>
          <cell r="BP554" t="str">
            <v>S</v>
          </cell>
        </row>
        <row r="555">
          <cell r="A555">
            <v>0</v>
          </cell>
          <cell r="X555" t="str">
            <v>TRFCA</v>
          </cell>
          <cell r="AE555" t="str">
            <v>GJL58</v>
          </cell>
          <cell r="BP555" t="str">
            <v>S</v>
          </cell>
        </row>
        <row r="556">
          <cell r="A556">
            <v>0</v>
          </cell>
          <cell r="X556" t="str">
            <v>EFRBE</v>
          </cell>
          <cell r="AE556" t="str">
            <v>GJ401</v>
          </cell>
          <cell r="BP556" t="str">
            <v>S</v>
          </cell>
        </row>
        <row r="557">
          <cell r="A557">
            <v>0</v>
          </cell>
          <cell r="X557" t="str">
            <v>DCM0H</v>
          </cell>
          <cell r="AE557" t="str">
            <v>PJ503</v>
          </cell>
          <cell r="BP557" t="str">
            <v>S</v>
          </cell>
        </row>
        <row r="558">
          <cell r="A558">
            <v>0</v>
          </cell>
          <cell r="X558" t="str">
            <v>KRE22</v>
          </cell>
          <cell r="AE558" t="str">
            <v>TJ501</v>
          </cell>
          <cell r="BP558" t="str">
            <v>S</v>
          </cell>
        </row>
        <row r="559">
          <cell r="A559">
            <v>0</v>
          </cell>
          <cell r="X559" t="str">
            <v>CHPA0</v>
          </cell>
          <cell r="AE559" t="str">
            <v>PJ503</v>
          </cell>
          <cell r="BP559" t="str">
            <v>S</v>
          </cell>
        </row>
        <row r="560">
          <cell r="A560">
            <v>0</v>
          </cell>
          <cell r="X560" t="str">
            <v>DCML0</v>
          </cell>
          <cell r="AE560" t="str">
            <v>GJL58</v>
          </cell>
          <cell r="BP560" t="str">
            <v>S</v>
          </cell>
        </row>
        <row r="561">
          <cell r="A561">
            <v>0</v>
          </cell>
          <cell r="X561" t="str">
            <v>KRL22</v>
          </cell>
          <cell r="AE561" t="str">
            <v>TJ501</v>
          </cell>
          <cell r="BP561" t="str">
            <v>S</v>
          </cell>
        </row>
        <row r="562">
          <cell r="A562">
            <v>0</v>
          </cell>
          <cell r="X562" t="str">
            <v>TRCOR</v>
          </cell>
          <cell r="AE562" t="str">
            <v>GJL58</v>
          </cell>
          <cell r="BP562" t="str">
            <v>S</v>
          </cell>
        </row>
        <row r="563">
          <cell r="A563">
            <v>0</v>
          </cell>
          <cell r="X563" t="str">
            <v>ETVPS</v>
          </cell>
          <cell r="AE563" t="str">
            <v>GJ401</v>
          </cell>
          <cell r="BP563" t="str">
            <v>S</v>
          </cell>
        </row>
        <row r="564">
          <cell r="A564">
            <v>0</v>
          </cell>
          <cell r="X564" t="str">
            <v>EFRBI</v>
          </cell>
          <cell r="AE564" t="str">
            <v>TJ501</v>
          </cell>
          <cell r="BP564" t="str">
            <v>S</v>
          </cell>
        </row>
        <row r="565">
          <cell r="A565">
            <v>0</v>
          </cell>
          <cell r="X565" t="str">
            <v>EFRBI</v>
          </cell>
          <cell r="AE565" t="str">
            <v>GJL58</v>
          </cell>
          <cell r="BP565" t="str">
            <v>S</v>
          </cell>
        </row>
        <row r="566">
          <cell r="A566">
            <v>82338</v>
          </cell>
          <cell r="X566" t="str">
            <v>GAPSF</v>
          </cell>
          <cell r="AE566" t="str">
            <v>PJ503</v>
          </cell>
          <cell r="BP566" t="str">
            <v>S</v>
          </cell>
        </row>
        <row r="567">
          <cell r="A567">
            <v>-46454</v>
          </cell>
          <cell r="X567" t="str">
            <v>LCLVE</v>
          </cell>
          <cell r="AE567" t="str">
            <v>GJL58</v>
          </cell>
          <cell r="BP567" t="str">
            <v>IVE</v>
          </cell>
        </row>
        <row r="568">
          <cell r="A568">
            <v>0</v>
          </cell>
          <cell r="X568" t="str">
            <v>TRFCA</v>
          </cell>
          <cell r="AE568" t="str">
            <v>PJ503</v>
          </cell>
          <cell r="BP568" t="str">
            <v>S</v>
          </cell>
        </row>
        <row r="569">
          <cell r="A569">
            <v>0</v>
          </cell>
          <cell r="X569" t="str">
            <v>AS000</v>
          </cell>
          <cell r="AE569" t="str">
            <v>GJ401</v>
          </cell>
          <cell r="BP569" t="str">
            <v>S</v>
          </cell>
        </row>
        <row r="570">
          <cell r="A570">
            <v>0</v>
          </cell>
          <cell r="X570" t="str">
            <v>AS000</v>
          </cell>
          <cell r="AE570" t="str">
            <v>PJ503</v>
          </cell>
          <cell r="BP570" t="str">
            <v>S</v>
          </cell>
        </row>
        <row r="571">
          <cell r="A571">
            <v>0</v>
          </cell>
          <cell r="X571" t="str">
            <v>TRCOR</v>
          </cell>
          <cell r="AE571" t="str">
            <v>TJ501</v>
          </cell>
          <cell r="BP571" t="str">
            <v>S</v>
          </cell>
        </row>
        <row r="572">
          <cell r="A572">
            <v>0</v>
          </cell>
          <cell r="X572" t="str">
            <v>CS00H</v>
          </cell>
          <cell r="AE572" t="str">
            <v>GJ401</v>
          </cell>
          <cell r="BP572" t="str">
            <v>S</v>
          </cell>
        </row>
        <row r="573">
          <cell r="A573">
            <v>0</v>
          </cell>
          <cell r="X573" t="str">
            <v>DCMPR</v>
          </cell>
          <cell r="AE573" t="str">
            <v>TJ501</v>
          </cell>
          <cell r="BP573" t="str">
            <v>S</v>
          </cell>
        </row>
        <row r="574">
          <cell r="A574">
            <v>0</v>
          </cell>
          <cell r="X574" t="str">
            <v>SESSE</v>
          </cell>
          <cell r="AE574" t="str">
            <v>PJ503</v>
          </cell>
          <cell r="BP574" t="str">
            <v>S</v>
          </cell>
        </row>
        <row r="575">
          <cell r="A575">
            <v>0</v>
          </cell>
          <cell r="X575" t="str">
            <v>LCSSE</v>
          </cell>
          <cell r="AE575" t="str">
            <v>PJ503</v>
          </cell>
          <cell r="BP575" t="str">
            <v>S</v>
          </cell>
        </row>
        <row r="576">
          <cell r="A576">
            <v>0</v>
          </cell>
          <cell r="X576" t="str">
            <v>DCMPR</v>
          </cell>
          <cell r="AE576" t="str">
            <v>GJ401</v>
          </cell>
          <cell r="BP576" t="str">
            <v>S</v>
          </cell>
        </row>
        <row r="577">
          <cell r="A577">
            <v>0</v>
          </cell>
          <cell r="X577" t="str">
            <v>SMS4E</v>
          </cell>
          <cell r="AE577" t="str">
            <v>PJ503</v>
          </cell>
          <cell r="BP577" t="str">
            <v>S</v>
          </cell>
        </row>
        <row r="578">
          <cell r="A578">
            <v>0</v>
          </cell>
          <cell r="X578" t="str">
            <v>AS000</v>
          </cell>
          <cell r="AE578" t="str">
            <v>TJ501</v>
          </cell>
          <cell r="BP578" t="str">
            <v>S</v>
          </cell>
        </row>
        <row r="579">
          <cell r="A579">
            <v>0</v>
          </cell>
          <cell r="X579" t="str">
            <v>WR002</v>
          </cell>
          <cell r="AE579" t="str">
            <v>GJ401</v>
          </cell>
          <cell r="BP579" t="str">
            <v>S</v>
          </cell>
        </row>
        <row r="580">
          <cell r="A580">
            <v>0</v>
          </cell>
          <cell r="X580" t="str">
            <v>SMS4E</v>
          </cell>
          <cell r="AE580" t="str">
            <v>GJL58</v>
          </cell>
          <cell r="BP580" t="str">
            <v>S</v>
          </cell>
        </row>
        <row r="581">
          <cell r="A581">
            <v>740167</v>
          </cell>
          <cell r="X581" t="str">
            <v>LCFHE</v>
          </cell>
          <cell r="AE581" t="str">
            <v>NJ210</v>
          </cell>
          <cell r="BP581" t="str">
            <v>S</v>
          </cell>
        </row>
        <row r="582">
          <cell r="A582">
            <v>64</v>
          </cell>
          <cell r="X582" t="str">
            <v>GAPNR</v>
          </cell>
          <cell r="AE582" t="str">
            <v>NJ206</v>
          </cell>
          <cell r="BP582" t="str">
            <v>F</v>
          </cell>
        </row>
        <row r="583">
          <cell r="A583">
            <v>19407</v>
          </cell>
          <cell r="X583" t="str">
            <v>TRCOR</v>
          </cell>
          <cell r="AE583" t="str">
            <v>QJ014</v>
          </cell>
          <cell r="BP583" t="str">
            <v>IVE</v>
          </cell>
        </row>
        <row r="584">
          <cell r="A584">
            <v>58324</v>
          </cell>
          <cell r="X584" t="str">
            <v>WO006</v>
          </cell>
          <cell r="AE584" t="str">
            <v>DJ038</v>
          </cell>
          <cell r="BP584" t="str">
            <v>F</v>
          </cell>
        </row>
        <row r="585">
          <cell r="A585">
            <v>86369</v>
          </cell>
          <cell r="X585" t="str">
            <v>ETVPS</v>
          </cell>
          <cell r="AE585" t="str">
            <v>DJ038</v>
          </cell>
          <cell r="BP585" t="str">
            <v>F</v>
          </cell>
        </row>
        <row r="586">
          <cell r="A586">
            <v>101262</v>
          </cell>
          <cell r="X586" t="str">
            <v>CHPA0</v>
          </cell>
          <cell r="AE586" t="str">
            <v>DJ038</v>
          </cell>
          <cell r="BP586" t="str">
            <v>IVE</v>
          </cell>
        </row>
        <row r="587">
          <cell r="A587">
            <v>263880</v>
          </cell>
          <cell r="X587" t="str">
            <v>LCSSE</v>
          </cell>
          <cell r="AE587" t="str">
            <v>DJ038</v>
          </cell>
          <cell r="BP587" t="str">
            <v>IVE</v>
          </cell>
        </row>
        <row r="588">
          <cell r="A588">
            <v>633970</v>
          </cell>
          <cell r="X588" t="str">
            <v>LCLVE</v>
          </cell>
          <cell r="AE588" t="str">
            <v>DJ038</v>
          </cell>
          <cell r="BP588" t="str">
            <v>IVE</v>
          </cell>
        </row>
        <row r="589">
          <cell r="A589">
            <v>122331</v>
          </cell>
          <cell r="X589" t="str">
            <v>LCLVE</v>
          </cell>
          <cell r="AE589" t="str">
            <v>NJ206</v>
          </cell>
          <cell r="BP589" t="str">
            <v>IVE</v>
          </cell>
        </row>
        <row r="590">
          <cell r="A590">
            <v>450879</v>
          </cell>
          <cell r="X590" t="str">
            <v>DCMPR</v>
          </cell>
          <cell r="AE590" t="str">
            <v>NJ206</v>
          </cell>
          <cell r="BP590" t="str">
            <v>IVE</v>
          </cell>
        </row>
        <row r="591">
          <cell r="A591">
            <v>12343</v>
          </cell>
          <cell r="X591" t="str">
            <v>CHPA0</v>
          </cell>
          <cell r="AE591" t="str">
            <v>NJ210</v>
          </cell>
          <cell r="BP591" t="str">
            <v>IVE</v>
          </cell>
        </row>
        <row r="592">
          <cell r="A592">
            <v>23299</v>
          </cell>
          <cell r="X592" t="str">
            <v>EFCCM</v>
          </cell>
          <cell r="AE592" t="str">
            <v>NJ210</v>
          </cell>
          <cell r="BP592" t="str">
            <v>IVE</v>
          </cell>
        </row>
        <row r="593">
          <cell r="A593">
            <v>33427</v>
          </cell>
          <cell r="X593" t="str">
            <v>TRFCA</v>
          </cell>
          <cell r="AE593" t="str">
            <v>NJ210</v>
          </cell>
          <cell r="BP593" t="str">
            <v>IVE</v>
          </cell>
        </row>
        <row r="594">
          <cell r="A594">
            <v>4759</v>
          </cell>
          <cell r="X594" t="str">
            <v>CS0AS</v>
          </cell>
          <cell r="AE594" t="str">
            <v>DJ039</v>
          </cell>
          <cell r="BP594" t="str">
            <v>S</v>
          </cell>
        </row>
        <row r="595">
          <cell r="A595">
            <v>8058</v>
          </cell>
          <cell r="X595" t="str">
            <v>GAPSF</v>
          </cell>
          <cell r="AE595" t="str">
            <v>DJ039</v>
          </cell>
          <cell r="BP595" t="str">
            <v>S</v>
          </cell>
        </row>
        <row r="596">
          <cell r="A596">
            <v>12089</v>
          </cell>
          <cell r="X596" t="str">
            <v>REVTF</v>
          </cell>
          <cell r="AE596" t="str">
            <v>DJ039</v>
          </cell>
          <cell r="BP596" t="str">
            <v>S</v>
          </cell>
        </row>
        <row r="597">
          <cell r="A597">
            <v>12585</v>
          </cell>
          <cell r="X597" t="str">
            <v>PR024</v>
          </cell>
          <cell r="AE597" t="str">
            <v>DJ039</v>
          </cell>
          <cell r="BP597" t="str">
            <v>S</v>
          </cell>
        </row>
        <row r="598">
          <cell r="A598">
            <v>32212</v>
          </cell>
          <cell r="X598" t="str">
            <v>KRL22</v>
          </cell>
          <cell r="AE598" t="str">
            <v>DJ039</v>
          </cell>
          <cell r="BP598" t="str">
            <v>S</v>
          </cell>
        </row>
        <row r="599">
          <cell r="A599">
            <v>66150</v>
          </cell>
          <cell r="X599" t="str">
            <v>EFCCM</v>
          </cell>
          <cell r="AE599" t="str">
            <v>DJ039</v>
          </cell>
          <cell r="BP599" t="str">
            <v>S</v>
          </cell>
        </row>
        <row r="600">
          <cell r="A600">
            <v>88287</v>
          </cell>
          <cell r="X600" t="str">
            <v>CHPES</v>
          </cell>
          <cell r="AE600" t="str">
            <v>DJ039</v>
          </cell>
          <cell r="BP600" t="str">
            <v>S</v>
          </cell>
        </row>
        <row r="601">
          <cell r="A601">
            <v>403</v>
          </cell>
          <cell r="X601" t="str">
            <v>GAPNR</v>
          </cell>
          <cell r="AE601" t="str">
            <v>QJ013</v>
          </cell>
          <cell r="BP601" t="str">
            <v>F</v>
          </cell>
        </row>
        <row r="602">
          <cell r="A602">
            <v>9876</v>
          </cell>
          <cell r="X602" t="str">
            <v>TRCOR</v>
          </cell>
          <cell r="AE602" t="str">
            <v>QJ013</v>
          </cell>
          <cell r="BP602" t="str">
            <v>IVE</v>
          </cell>
        </row>
        <row r="603">
          <cell r="A603">
            <v>24112</v>
          </cell>
          <cell r="X603" t="str">
            <v>WR002</v>
          </cell>
          <cell r="AE603" t="str">
            <v>QJ013</v>
          </cell>
          <cell r="BP603" t="str">
            <v>IVE</v>
          </cell>
        </row>
        <row r="604">
          <cell r="A604">
            <v>26969</v>
          </cell>
          <cell r="X604" t="str">
            <v>EFRBE</v>
          </cell>
          <cell r="AE604" t="str">
            <v>QJ013</v>
          </cell>
          <cell r="BP604" t="str">
            <v>IVE</v>
          </cell>
        </row>
        <row r="605">
          <cell r="A605">
            <v>65312</v>
          </cell>
          <cell r="X605" t="str">
            <v>WO006</v>
          </cell>
          <cell r="AE605" t="str">
            <v>QJ014</v>
          </cell>
          <cell r="BP605" t="str">
            <v>F</v>
          </cell>
        </row>
        <row r="606">
          <cell r="A606">
            <v>377689</v>
          </cell>
          <cell r="X606" t="str">
            <v>SMS4E</v>
          </cell>
          <cell r="AE606" t="str">
            <v>QJ014</v>
          </cell>
          <cell r="BP606" t="str">
            <v>IVE</v>
          </cell>
        </row>
        <row r="607">
          <cell r="A607">
            <v>30801</v>
          </cell>
          <cell r="X607" t="str">
            <v>DCM0H</v>
          </cell>
          <cell r="AE607" t="str">
            <v>QJ013</v>
          </cell>
          <cell r="BP607" t="str">
            <v>F</v>
          </cell>
        </row>
        <row r="608">
          <cell r="A608">
            <v>33297</v>
          </cell>
          <cell r="X608" t="str">
            <v>PRSAV</v>
          </cell>
          <cell r="AE608" t="str">
            <v>QJ013</v>
          </cell>
          <cell r="BP608" t="str">
            <v>F</v>
          </cell>
        </row>
        <row r="609">
          <cell r="A609">
            <v>29343</v>
          </cell>
          <cell r="X609" t="str">
            <v>DCMPR</v>
          </cell>
          <cell r="AE609" t="str">
            <v>QJ016</v>
          </cell>
          <cell r="BP609" t="str">
            <v>S</v>
          </cell>
        </row>
        <row r="610">
          <cell r="A610">
            <v>32610</v>
          </cell>
          <cell r="X610" t="str">
            <v>TRCOR</v>
          </cell>
          <cell r="AE610" t="str">
            <v>QJ016</v>
          </cell>
          <cell r="BP610" t="str">
            <v>S</v>
          </cell>
        </row>
        <row r="611">
          <cell r="A611">
            <v>64830</v>
          </cell>
          <cell r="X611" t="str">
            <v>TRCOR</v>
          </cell>
          <cell r="AE611" t="str">
            <v>QJ016</v>
          </cell>
          <cell r="BP611" t="str">
            <v>S</v>
          </cell>
        </row>
        <row r="612">
          <cell r="A612">
            <v>68865</v>
          </cell>
          <cell r="X612" t="str">
            <v>FF0CB</v>
          </cell>
          <cell r="AE612" t="str">
            <v>QJ016</v>
          </cell>
          <cell r="BP612" t="str">
            <v>S</v>
          </cell>
        </row>
        <row r="613">
          <cell r="A613">
            <v>74780</v>
          </cell>
          <cell r="X613" t="str">
            <v>GAP4E</v>
          </cell>
          <cell r="AE613" t="str">
            <v>QJ016</v>
          </cell>
          <cell r="BP613" t="str">
            <v>S</v>
          </cell>
        </row>
        <row r="614">
          <cell r="A614">
            <v>91390</v>
          </cell>
          <cell r="X614" t="str">
            <v>REV4E</v>
          </cell>
          <cell r="AE614" t="str">
            <v>QJ016</v>
          </cell>
          <cell r="BP614" t="str">
            <v>S</v>
          </cell>
        </row>
        <row r="615">
          <cell r="A615">
            <v>106959</v>
          </cell>
          <cell r="X615" t="str">
            <v>CHPA0</v>
          </cell>
          <cell r="AE615" t="str">
            <v>QJ016</v>
          </cell>
          <cell r="BP615" t="str">
            <v>S</v>
          </cell>
        </row>
        <row r="616">
          <cell r="A616">
            <v>6966252</v>
          </cell>
          <cell r="X616" t="str">
            <v>WR001</v>
          </cell>
          <cell r="AE616" t="str">
            <v>CJ149</v>
          </cell>
          <cell r="BP616" t="str">
            <v>IVE</v>
          </cell>
        </row>
        <row r="617">
          <cell r="A617">
            <v>20360</v>
          </cell>
          <cell r="X617" t="str">
            <v>KRL17</v>
          </cell>
          <cell r="AE617" t="str">
            <v>DJ038</v>
          </cell>
          <cell r="BP617" t="str">
            <v>F</v>
          </cell>
        </row>
        <row r="618">
          <cell r="A618">
            <v>186135</v>
          </cell>
          <cell r="X618" t="str">
            <v>KRE22</v>
          </cell>
          <cell r="AE618" t="str">
            <v>QJ016</v>
          </cell>
          <cell r="BP618" t="str">
            <v>S</v>
          </cell>
        </row>
        <row r="619">
          <cell r="A619">
            <v>137057</v>
          </cell>
          <cell r="X619" t="str">
            <v>DCM0H</v>
          </cell>
          <cell r="AE619" t="str">
            <v>NJ210</v>
          </cell>
          <cell r="BP619" t="str">
            <v>IVE</v>
          </cell>
        </row>
        <row r="620">
          <cell r="A620">
            <v>5161</v>
          </cell>
          <cell r="X620" t="str">
            <v>TRCOR</v>
          </cell>
          <cell r="AE620" t="str">
            <v>QJ016</v>
          </cell>
          <cell r="BP620" t="str">
            <v>S</v>
          </cell>
        </row>
        <row r="621">
          <cell r="A621">
            <v>10098</v>
          </cell>
          <cell r="X621" t="str">
            <v>EGAPI</v>
          </cell>
          <cell r="AE621" t="str">
            <v>QJ016</v>
          </cell>
          <cell r="BP621" t="str">
            <v>S</v>
          </cell>
        </row>
        <row r="622">
          <cell r="A622">
            <v>13843</v>
          </cell>
          <cell r="X622" t="str">
            <v>WO007</v>
          </cell>
          <cell r="AE622" t="str">
            <v>QJ016</v>
          </cell>
          <cell r="BP622" t="str">
            <v>S</v>
          </cell>
        </row>
        <row r="623">
          <cell r="A623">
            <v>16100</v>
          </cell>
          <cell r="X623" t="str">
            <v>DCM0H</v>
          </cell>
          <cell r="AE623" t="str">
            <v>QJ016</v>
          </cell>
          <cell r="BP623" t="str">
            <v>S</v>
          </cell>
        </row>
        <row r="624">
          <cell r="A624">
            <v>17604</v>
          </cell>
          <cell r="X624" t="str">
            <v>WR002</v>
          </cell>
          <cell r="AE624" t="str">
            <v>QJ016</v>
          </cell>
          <cell r="BP624" t="str">
            <v>S</v>
          </cell>
        </row>
        <row r="625">
          <cell r="A625">
            <v>24732</v>
          </cell>
          <cell r="X625" t="str">
            <v>CS0AS</v>
          </cell>
          <cell r="AE625" t="str">
            <v>QJ016</v>
          </cell>
          <cell r="BP625" t="str">
            <v>S</v>
          </cell>
        </row>
        <row r="626">
          <cell r="A626">
            <v>160551</v>
          </cell>
          <cell r="X626" t="str">
            <v>TRCOR</v>
          </cell>
          <cell r="AE626" t="str">
            <v>QJ015</v>
          </cell>
          <cell r="BP626" t="str">
            <v>S</v>
          </cell>
        </row>
        <row r="627">
          <cell r="A627">
            <v>177760</v>
          </cell>
          <cell r="X627" t="str">
            <v>LCSSE</v>
          </cell>
          <cell r="AE627" t="str">
            <v>QJ013</v>
          </cell>
          <cell r="BP627" t="str">
            <v>IVE</v>
          </cell>
        </row>
        <row r="628">
          <cell r="A628">
            <v>214695</v>
          </cell>
          <cell r="X628" t="str">
            <v>PR005</v>
          </cell>
          <cell r="AE628" t="str">
            <v>QJ013</v>
          </cell>
          <cell r="BP628" t="str">
            <v>F</v>
          </cell>
        </row>
        <row r="629">
          <cell r="A629">
            <v>9068</v>
          </cell>
          <cell r="X629" t="str">
            <v>TRFCA</v>
          </cell>
          <cell r="AE629" t="str">
            <v>QJ014</v>
          </cell>
          <cell r="BP629" t="str">
            <v>IVE</v>
          </cell>
        </row>
        <row r="630">
          <cell r="A630">
            <v>73233</v>
          </cell>
          <cell r="X630" t="str">
            <v>SFE13</v>
          </cell>
          <cell r="AE630" t="str">
            <v>QJ015</v>
          </cell>
          <cell r="BP630" t="str">
            <v>IVE</v>
          </cell>
        </row>
        <row r="631">
          <cell r="A631">
            <v>734317</v>
          </cell>
          <cell r="X631" t="str">
            <v>DCMPR</v>
          </cell>
          <cell r="AE631" t="str">
            <v>QJ015</v>
          </cell>
          <cell r="BP631" t="str">
            <v>IVE</v>
          </cell>
        </row>
        <row r="632">
          <cell r="A632">
            <v>123231</v>
          </cell>
          <cell r="X632" t="str">
            <v>SMS4E</v>
          </cell>
          <cell r="AE632" t="str">
            <v>NJ210</v>
          </cell>
          <cell r="BP632" t="str">
            <v>S</v>
          </cell>
        </row>
        <row r="633">
          <cell r="A633">
            <v>173103</v>
          </cell>
          <cell r="X633" t="str">
            <v>EFRBI</v>
          </cell>
          <cell r="AE633" t="str">
            <v>NJ210</v>
          </cell>
          <cell r="BP633" t="str">
            <v>S</v>
          </cell>
        </row>
        <row r="634">
          <cell r="A634">
            <v>2841</v>
          </cell>
          <cell r="X634" t="str">
            <v>ETVAP</v>
          </cell>
          <cell r="AE634" t="str">
            <v>QJ016</v>
          </cell>
          <cell r="BP634" t="str">
            <v>F</v>
          </cell>
        </row>
        <row r="635">
          <cell r="A635">
            <v>7066</v>
          </cell>
          <cell r="X635" t="str">
            <v>SECLE</v>
          </cell>
          <cell r="AE635" t="str">
            <v>QJ016</v>
          </cell>
          <cell r="BP635" t="str">
            <v>IVE</v>
          </cell>
        </row>
        <row r="636">
          <cell r="A636">
            <v>7254</v>
          </cell>
          <cell r="X636" t="str">
            <v>TRFCA</v>
          </cell>
          <cell r="AE636" t="str">
            <v>QJ016</v>
          </cell>
          <cell r="BP636" t="str">
            <v>IVE</v>
          </cell>
        </row>
        <row r="637">
          <cell r="A637">
            <v>16927</v>
          </cell>
          <cell r="X637" t="str">
            <v>CHPA0</v>
          </cell>
          <cell r="AE637" t="str">
            <v>QJ016</v>
          </cell>
          <cell r="BP637" t="str">
            <v>IVE</v>
          </cell>
        </row>
        <row r="638">
          <cell r="A638">
            <v>94409</v>
          </cell>
          <cell r="X638" t="str">
            <v>DCML0</v>
          </cell>
          <cell r="AE638" t="str">
            <v>NJ206</v>
          </cell>
          <cell r="BP638" t="str">
            <v>S</v>
          </cell>
        </row>
        <row r="639">
          <cell r="A639">
            <v>7726</v>
          </cell>
          <cell r="X639" t="str">
            <v>TRCOR</v>
          </cell>
          <cell r="AE639" t="str">
            <v>QJ015</v>
          </cell>
          <cell r="BP639" t="str">
            <v>S</v>
          </cell>
        </row>
        <row r="640">
          <cell r="A640">
            <v>10581</v>
          </cell>
          <cell r="X640" t="str">
            <v>SFMSA</v>
          </cell>
          <cell r="AE640" t="str">
            <v>QJ015</v>
          </cell>
          <cell r="BP640" t="str">
            <v>S</v>
          </cell>
        </row>
        <row r="641">
          <cell r="A641">
            <v>22955</v>
          </cell>
          <cell r="X641" t="str">
            <v>GAPTA</v>
          </cell>
          <cell r="AE641" t="str">
            <v>QJ015</v>
          </cell>
          <cell r="BP641" t="str">
            <v>S</v>
          </cell>
        </row>
        <row r="642">
          <cell r="A642">
            <v>26859</v>
          </cell>
          <cell r="X642" t="str">
            <v>GAP4E</v>
          </cell>
          <cell r="AE642" t="str">
            <v>QJ015</v>
          </cell>
          <cell r="BP642" t="str">
            <v>S</v>
          </cell>
        </row>
        <row r="643">
          <cell r="A643">
            <v>48815</v>
          </cell>
          <cell r="X643" t="str">
            <v>TRCOR</v>
          </cell>
          <cell r="AE643" t="str">
            <v>QJ015</v>
          </cell>
          <cell r="BP643" t="str">
            <v>S</v>
          </cell>
        </row>
        <row r="644">
          <cell r="A644">
            <v>23415</v>
          </cell>
          <cell r="X644" t="str">
            <v>CS0AS</v>
          </cell>
          <cell r="AE644" t="str">
            <v>DJ038</v>
          </cell>
          <cell r="BP644" t="str">
            <v>S</v>
          </cell>
        </row>
        <row r="645">
          <cell r="A645">
            <v>76996</v>
          </cell>
          <cell r="X645" t="str">
            <v>SF0AT</v>
          </cell>
          <cell r="AE645" t="str">
            <v>DJ038</v>
          </cell>
          <cell r="BP645" t="str">
            <v>S</v>
          </cell>
        </row>
        <row r="646">
          <cell r="A646">
            <v>107603</v>
          </cell>
          <cell r="X646" t="str">
            <v>CSFAS</v>
          </cell>
          <cell r="AE646" t="str">
            <v>DJ038</v>
          </cell>
          <cell r="BP646" t="str">
            <v>S</v>
          </cell>
        </row>
        <row r="647">
          <cell r="A647">
            <v>58339</v>
          </cell>
          <cell r="X647" t="str">
            <v>SMS4E</v>
          </cell>
          <cell r="AE647" t="str">
            <v>QJ015</v>
          </cell>
          <cell r="BP647" t="str">
            <v>S</v>
          </cell>
        </row>
        <row r="648">
          <cell r="A648">
            <v>68865</v>
          </cell>
          <cell r="X648" t="str">
            <v>FF0CB</v>
          </cell>
          <cell r="AE648" t="str">
            <v>QJ015</v>
          </cell>
          <cell r="BP648" t="str">
            <v>S</v>
          </cell>
        </row>
        <row r="649">
          <cell r="A649">
            <v>2973089</v>
          </cell>
          <cell r="X649" t="str">
            <v>DCMPR</v>
          </cell>
          <cell r="AE649" t="str">
            <v>DJ038</v>
          </cell>
          <cell r="BP649" t="str">
            <v>IVE</v>
          </cell>
        </row>
        <row r="650">
          <cell r="A650">
            <v>11639761</v>
          </cell>
          <cell r="X650" t="str">
            <v>WR001</v>
          </cell>
          <cell r="AE650" t="str">
            <v>DJ038</v>
          </cell>
          <cell r="BP650" t="str">
            <v>IVE</v>
          </cell>
        </row>
        <row r="651">
          <cell r="A651">
            <v>82</v>
          </cell>
          <cell r="X651" t="str">
            <v>GAPNR</v>
          </cell>
          <cell r="AE651" t="str">
            <v>DJ039</v>
          </cell>
          <cell r="BP651" t="str">
            <v>F</v>
          </cell>
        </row>
        <row r="652">
          <cell r="A652">
            <v>1359</v>
          </cell>
          <cell r="X652" t="str">
            <v>SECLE</v>
          </cell>
          <cell r="AE652" t="str">
            <v>DJ039</v>
          </cell>
          <cell r="BP652" t="str">
            <v>IVE</v>
          </cell>
        </row>
        <row r="653">
          <cell r="A653">
            <v>2376</v>
          </cell>
          <cell r="X653" t="str">
            <v>ETVAF</v>
          </cell>
          <cell r="AE653" t="str">
            <v>QJ014</v>
          </cell>
          <cell r="BP653" t="str">
            <v>S</v>
          </cell>
        </row>
        <row r="654">
          <cell r="A654">
            <v>4753</v>
          </cell>
          <cell r="X654" t="str">
            <v>CH0AT</v>
          </cell>
          <cell r="AE654" t="str">
            <v>QJ014</v>
          </cell>
          <cell r="BP654" t="str">
            <v>S</v>
          </cell>
        </row>
        <row r="655">
          <cell r="A655">
            <v>19094</v>
          </cell>
          <cell r="X655" t="str">
            <v>LCFHI</v>
          </cell>
          <cell r="AE655" t="str">
            <v>QJ014</v>
          </cell>
          <cell r="BP655" t="str">
            <v>S</v>
          </cell>
        </row>
        <row r="656">
          <cell r="A656">
            <v>27239</v>
          </cell>
          <cell r="X656" t="str">
            <v>SESSE</v>
          </cell>
          <cell r="AE656" t="str">
            <v>QJ014</v>
          </cell>
          <cell r="BP656" t="str">
            <v>S</v>
          </cell>
        </row>
        <row r="657">
          <cell r="A657">
            <v>643</v>
          </cell>
          <cell r="X657" t="str">
            <v>DCML0</v>
          </cell>
          <cell r="AE657" t="str">
            <v>CJ149</v>
          </cell>
          <cell r="BP657" t="str">
            <v>S</v>
          </cell>
        </row>
        <row r="658">
          <cell r="A658">
            <v>1122</v>
          </cell>
          <cell r="X658" t="str">
            <v>ETVAF</v>
          </cell>
          <cell r="AE658" t="str">
            <v>CJ149</v>
          </cell>
          <cell r="BP658" t="str">
            <v>S</v>
          </cell>
        </row>
        <row r="659">
          <cell r="A659">
            <v>2244</v>
          </cell>
          <cell r="X659" t="str">
            <v>CH0AT</v>
          </cell>
          <cell r="AE659" t="str">
            <v>CJ149</v>
          </cell>
          <cell r="BP659" t="str">
            <v>S</v>
          </cell>
        </row>
        <row r="660">
          <cell r="A660">
            <v>5527</v>
          </cell>
          <cell r="X660" t="str">
            <v>KRL17</v>
          </cell>
          <cell r="AE660" t="str">
            <v>CJ149</v>
          </cell>
          <cell r="BP660" t="str">
            <v>S</v>
          </cell>
        </row>
        <row r="661">
          <cell r="A661">
            <v>8837</v>
          </cell>
          <cell r="X661" t="str">
            <v>LCFHI</v>
          </cell>
          <cell r="AE661" t="str">
            <v>CJ149</v>
          </cell>
          <cell r="BP661" t="str">
            <v>S</v>
          </cell>
        </row>
        <row r="662">
          <cell r="A662">
            <v>15094</v>
          </cell>
          <cell r="X662" t="str">
            <v>CS0AS</v>
          </cell>
          <cell r="AE662" t="str">
            <v>CJ149</v>
          </cell>
          <cell r="BP662" t="str">
            <v>S</v>
          </cell>
        </row>
        <row r="663">
          <cell r="A663">
            <v>29054</v>
          </cell>
          <cell r="X663" t="str">
            <v>AS000</v>
          </cell>
          <cell r="AE663" t="str">
            <v>CJ149</v>
          </cell>
          <cell r="BP663" t="str">
            <v>S</v>
          </cell>
        </row>
        <row r="664">
          <cell r="A664">
            <v>33806</v>
          </cell>
          <cell r="X664" t="str">
            <v>PRE06</v>
          </cell>
          <cell r="AE664" t="str">
            <v>DJ039</v>
          </cell>
          <cell r="BP664" t="str">
            <v>F</v>
          </cell>
        </row>
        <row r="665">
          <cell r="A665">
            <v>33806</v>
          </cell>
          <cell r="X665" t="str">
            <v>PRE12</v>
          </cell>
          <cell r="AE665" t="str">
            <v>DJ039</v>
          </cell>
          <cell r="BP665" t="str">
            <v>F</v>
          </cell>
        </row>
        <row r="666">
          <cell r="A666">
            <v>71309</v>
          </cell>
          <cell r="X666" t="str">
            <v>AS000</v>
          </cell>
          <cell r="AE666" t="str">
            <v>QJ015</v>
          </cell>
          <cell r="BP666" t="str">
            <v>S</v>
          </cell>
        </row>
        <row r="667">
          <cell r="A667">
            <v>57010</v>
          </cell>
          <cell r="X667" t="str">
            <v>PR005</v>
          </cell>
          <cell r="AE667" t="str">
            <v>QJ014</v>
          </cell>
          <cell r="BP667" t="str">
            <v>S</v>
          </cell>
        </row>
        <row r="668">
          <cell r="A668">
            <v>110670</v>
          </cell>
          <cell r="X668" t="str">
            <v>SESSI</v>
          </cell>
          <cell r="AE668" t="str">
            <v>QJ014</v>
          </cell>
          <cell r="BP668" t="str">
            <v>S</v>
          </cell>
        </row>
        <row r="669">
          <cell r="A669">
            <v>216072</v>
          </cell>
          <cell r="X669" t="str">
            <v>MP000</v>
          </cell>
          <cell r="AE669" t="str">
            <v>QJ014</v>
          </cell>
          <cell r="BP669" t="str">
            <v>S</v>
          </cell>
        </row>
        <row r="670">
          <cell r="A670">
            <v>97976</v>
          </cell>
          <cell r="X670" t="str">
            <v>PR024</v>
          </cell>
          <cell r="AE670" t="str">
            <v>QJ015</v>
          </cell>
          <cell r="BP670" t="str">
            <v>S</v>
          </cell>
        </row>
        <row r="671">
          <cell r="A671">
            <v>189582</v>
          </cell>
          <cell r="X671" t="str">
            <v>MP000</v>
          </cell>
          <cell r="AE671" t="str">
            <v>QJ015</v>
          </cell>
          <cell r="BP671" t="str">
            <v>S</v>
          </cell>
        </row>
        <row r="672">
          <cell r="A672">
            <v>219294</v>
          </cell>
          <cell r="X672" t="str">
            <v>CHPES</v>
          </cell>
          <cell r="AE672" t="str">
            <v>QJ015</v>
          </cell>
          <cell r="BP672" t="str">
            <v>S</v>
          </cell>
        </row>
        <row r="673">
          <cell r="A673">
            <v>95</v>
          </cell>
          <cell r="X673" t="str">
            <v>CHPA0</v>
          </cell>
          <cell r="AE673" t="str">
            <v>QJ013</v>
          </cell>
          <cell r="BP673" t="str">
            <v>S</v>
          </cell>
        </row>
        <row r="674">
          <cell r="A674">
            <v>356</v>
          </cell>
          <cell r="X674" t="str">
            <v>EGAPE</v>
          </cell>
          <cell r="AE674" t="str">
            <v>QJ013</v>
          </cell>
          <cell r="BP674" t="str">
            <v>S</v>
          </cell>
        </row>
        <row r="675">
          <cell r="A675">
            <v>404</v>
          </cell>
          <cell r="X675" t="str">
            <v>GAPNR</v>
          </cell>
          <cell r="AE675" t="str">
            <v>QJ013</v>
          </cell>
          <cell r="BP675" t="str">
            <v>S</v>
          </cell>
        </row>
        <row r="676">
          <cell r="A676">
            <v>672</v>
          </cell>
          <cell r="X676" t="str">
            <v>DCML0</v>
          </cell>
          <cell r="AE676" t="str">
            <v>QJ013</v>
          </cell>
          <cell r="BP676" t="str">
            <v>S</v>
          </cell>
        </row>
        <row r="677">
          <cell r="A677">
            <v>2304</v>
          </cell>
          <cell r="X677" t="str">
            <v>CH0AT</v>
          </cell>
          <cell r="AE677" t="str">
            <v>QJ013</v>
          </cell>
          <cell r="BP677" t="str">
            <v>S</v>
          </cell>
        </row>
        <row r="678">
          <cell r="A678">
            <v>454058</v>
          </cell>
          <cell r="X678" t="str">
            <v>ETVPS</v>
          </cell>
          <cell r="AE678" t="str">
            <v>QJ014</v>
          </cell>
          <cell r="BP678" t="str">
            <v>S</v>
          </cell>
        </row>
        <row r="679">
          <cell r="A679">
            <v>657032</v>
          </cell>
          <cell r="X679" t="str">
            <v>LCNSE</v>
          </cell>
          <cell r="AE679" t="str">
            <v>QJ014</v>
          </cell>
          <cell r="BP679" t="str">
            <v>S</v>
          </cell>
        </row>
        <row r="680">
          <cell r="A680">
            <v>3425</v>
          </cell>
          <cell r="X680" t="str">
            <v>TRCOR</v>
          </cell>
          <cell r="AE680" t="str">
            <v>NJ206</v>
          </cell>
          <cell r="BP680" t="str">
            <v>S</v>
          </cell>
        </row>
        <row r="681">
          <cell r="A681">
            <v>65277</v>
          </cell>
          <cell r="X681" t="str">
            <v>CHPA0</v>
          </cell>
          <cell r="AE681" t="str">
            <v>CJ149</v>
          </cell>
          <cell r="BP681" t="str">
            <v>S</v>
          </cell>
        </row>
        <row r="682">
          <cell r="A682">
            <v>103136</v>
          </cell>
          <cell r="X682" t="str">
            <v>SMS4E</v>
          </cell>
          <cell r="AE682" t="str">
            <v>CJ149</v>
          </cell>
          <cell r="BP682" t="str">
            <v>S</v>
          </cell>
        </row>
        <row r="683">
          <cell r="A683">
            <v>114707</v>
          </cell>
          <cell r="X683" t="str">
            <v>DCM0H</v>
          </cell>
          <cell r="AE683" t="str">
            <v>CJ149</v>
          </cell>
          <cell r="BP683" t="str">
            <v>S</v>
          </cell>
        </row>
        <row r="684">
          <cell r="A684">
            <v>1625359</v>
          </cell>
          <cell r="X684" t="str">
            <v>DCML0</v>
          </cell>
          <cell r="AE684" t="str">
            <v>QJ015</v>
          </cell>
          <cell r="BP684" t="str">
            <v>S</v>
          </cell>
        </row>
        <row r="685">
          <cell r="A685">
            <v>4537318</v>
          </cell>
          <cell r="X685" t="str">
            <v>DCMPR</v>
          </cell>
          <cell r="AE685" t="str">
            <v>QJ015</v>
          </cell>
          <cell r="BP685" t="str">
            <v>S</v>
          </cell>
        </row>
        <row r="686">
          <cell r="A686">
            <v>4798562</v>
          </cell>
          <cell r="X686" t="str">
            <v>DCMPR</v>
          </cell>
          <cell r="AE686" t="str">
            <v>QJ015</v>
          </cell>
          <cell r="BP686" t="str">
            <v>S</v>
          </cell>
        </row>
        <row r="687">
          <cell r="A687">
            <v>42</v>
          </cell>
          <cell r="X687" t="str">
            <v>TRFCA</v>
          </cell>
          <cell r="AE687" t="str">
            <v>QJ016</v>
          </cell>
          <cell r="BP687" t="str">
            <v>S</v>
          </cell>
        </row>
        <row r="688">
          <cell r="A688">
            <v>347</v>
          </cell>
          <cell r="X688" t="str">
            <v>ETVAP</v>
          </cell>
          <cell r="AE688" t="str">
            <v>NJ210</v>
          </cell>
          <cell r="BP688" t="str">
            <v>S</v>
          </cell>
        </row>
        <row r="689">
          <cell r="A689">
            <v>2291</v>
          </cell>
          <cell r="X689" t="str">
            <v>SECSV</v>
          </cell>
          <cell r="AE689" t="str">
            <v>NJ210</v>
          </cell>
          <cell r="BP689" t="str">
            <v>S</v>
          </cell>
        </row>
        <row r="690">
          <cell r="A690">
            <v>3178</v>
          </cell>
          <cell r="X690" t="str">
            <v>SECLE</v>
          </cell>
          <cell r="AE690" t="str">
            <v>NJ210</v>
          </cell>
          <cell r="BP690" t="str">
            <v>S</v>
          </cell>
        </row>
        <row r="691">
          <cell r="A691">
            <v>4266</v>
          </cell>
          <cell r="X691" t="str">
            <v>EFCOE</v>
          </cell>
          <cell r="AE691" t="str">
            <v>NJ210</v>
          </cell>
          <cell r="BP691" t="str">
            <v>S</v>
          </cell>
        </row>
        <row r="692">
          <cell r="A692">
            <v>8535</v>
          </cell>
          <cell r="X692" t="str">
            <v>WO006</v>
          </cell>
          <cell r="AE692" t="str">
            <v>DJ039</v>
          </cell>
          <cell r="BP692" t="str">
            <v>F</v>
          </cell>
        </row>
        <row r="693">
          <cell r="A693">
            <v>15161</v>
          </cell>
          <cell r="X693" t="str">
            <v>KRE22</v>
          </cell>
          <cell r="AE693" t="str">
            <v>DJ039</v>
          </cell>
          <cell r="BP693" t="str">
            <v>F</v>
          </cell>
        </row>
        <row r="694">
          <cell r="A694">
            <v>3524</v>
          </cell>
          <cell r="X694" t="str">
            <v>GAPTA</v>
          </cell>
          <cell r="AE694" t="str">
            <v>NJ206</v>
          </cell>
          <cell r="BP694" t="str">
            <v>S</v>
          </cell>
        </row>
        <row r="695">
          <cell r="A695">
            <v>6129</v>
          </cell>
          <cell r="X695" t="str">
            <v>DCM0H</v>
          </cell>
          <cell r="AE695" t="str">
            <v>NJ206</v>
          </cell>
          <cell r="BP695" t="str">
            <v>S</v>
          </cell>
        </row>
        <row r="696">
          <cell r="A696">
            <v>8017</v>
          </cell>
          <cell r="X696" t="str">
            <v>TRCOR</v>
          </cell>
          <cell r="AE696" t="str">
            <v>NJ206</v>
          </cell>
          <cell r="BP696" t="str">
            <v>S</v>
          </cell>
        </row>
        <row r="697">
          <cell r="A697">
            <v>11707</v>
          </cell>
          <cell r="X697" t="str">
            <v>EFRBE</v>
          </cell>
          <cell r="AE697" t="str">
            <v>NJ206</v>
          </cell>
          <cell r="BP697" t="str">
            <v>S</v>
          </cell>
        </row>
        <row r="698">
          <cell r="A698">
            <v>17212</v>
          </cell>
          <cell r="X698" t="str">
            <v>SF0AT</v>
          </cell>
          <cell r="AE698" t="str">
            <v>NJ206</v>
          </cell>
          <cell r="BP698" t="str">
            <v>S</v>
          </cell>
        </row>
        <row r="699">
          <cell r="A699">
            <v>19743</v>
          </cell>
          <cell r="X699" t="str">
            <v>KRL22</v>
          </cell>
          <cell r="AE699" t="str">
            <v>NJ206</v>
          </cell>
          <cell r="BP699" t="str">
            <v>S</v>
          </cell>
        </row>
        <row r="700">
          <cell r="A700">
            <v>421760</v>
          </cell>
          <cell r="X700" t="str">
            <v>LCLVE</v>
          </cell>
          <cell r="AE700" t="str">
            <v>CJ149</v>
          </cell>
          <cell r="BP700" t="str">
            <v>S</v>
          </cell>
        </row>
        <row r="701">
          <cell r="A701">
            <v>466264</v>
          </cell>
          <cell r="X701" t="str">
            <v>DCML0</v>
          </cell>
          <cell r="AE701" t="str">
            <v>CJ149</v>
          </cell>
          <cell r="BP701" t="str">
            <v>S</v>
          </cell>
        </row>
        <row r="702">
          <cell r="A702">
            <v>474133</v>
          </cell>
          <cell r="X702" t="str">
            <v>LCSSI</v>
          </cell>
          <cell r="AE702" t="str">
            <v>CJ149</v>
          </cell>
          <cell r="BP702" t="str">
            <v>S</v>
          </cell>
        </row>
        <row r="703">
          <cell r="A703">
            <v>615914</v>
          </cell>
          <cell r="X703" t="str">
            <v>LCFHE</v>
          </cell>
          <cell r="AE703" t="str">
            <v>CJ149</v>
          </cell>
          <cell r="BP703" t="str">
            <v>S</v>
          </cell>
        </row>
        <row r="704">
          <cell r="A704">
            <v>1691128</v>
          </cell>
          <cell r="X704" t="str">
            <v>DCMPR</v>
          </cell>
          <cell r="AE704" t="str">
            <v>CJ149</v>
          </cell>
          <cell r="BP704" t="str">
            <v>S</v>
          </cell>
        </row>
        <row r="705">
          <cell r="A705">
            <v>11142</v>
          </cell>
          <cell r="X705" t="str">
            <v>TRFCA</v>
          </cell>
          <cell r="AE705" t="str">
            <v>NJ210</v>
          </cell>
          <cell r="BP705" t="str">
            <v>S</v>
          </cell>
        </row>
        <row r="706">
          <cell r="A706">
            <v>12343</v>
          </cell>
          <cell r="X706" t="str">
            <v>CHPA0</v>
          </cell>
          <cell r="AE706" t="str">
            <v>NJ210</v>
          </cell>
          <cell r="BP706" t="str">
            <v>S</v>
          </cell>
        </row>
        <row r="707">
          <cell r="A707">
            <v>28400</v>
          </cell>
          <cell r="X707" t="str">
            <v>SMS4E</v>
          </cell>
          <cell r="AE707" t="str">
            <v>NJ210</v>
          </cell>
          <cell r="BP707" t="str">
            <v>S</v>
          </cell>
        </row>
        <row r="708">
          <cell r="A708">
            <v>64560</v>
          </cell>
          <cell r="X708" t="str">
            <v>SESSI</v>
          </cell>
          <cell r="AE708" t="str">
            <v>NJ210</v>
          </cell>
          <cell r="BP708" t="str">
            <v>S</v>
          </cell>
        </row>
        <row r="709">
          <cell r="A709">
            <v>142122</v>
          </cell>
          <cell r="X709" t="str">
            <v>DCMPR</v>
          </cell>
          <cell r="AE709" t="str">
            <v>DJ039</v>
          </cell>
          <cell r="BP709" t="str">
            <v>IVE</v>
          </cell>
        </row>
        <row r="710">
          <cell r="A710">
            <v>283347</v>
          </cell>
          <cell r="X710" t="str">
            <v>LCLVE</v>
          </cell>
          <cell r="AE710" t="str">
            <v>DJ039</v>
          </cell>
          <cell r="BP710" t="str">
            <v>IVE</v>
          </cell>
        </row>
        <row r="711">
          <cell r="A711">
            <v>35328</v>
          </cell>
          <cell r="X711" t="str">
            <v>SESSE</v>
          </cell>
          <cell r="AE711" t="str">
            <v>QJ016</v>
          </cell>
          <cell r="BP711" t="str">
            <v>IVE</v>
          </cell>
        </row>
        <row r="712">
          <cell r="A712">
            <v>42548</v>
          </cell>
          <cell r="X712" t="str">
            <v>KRE22</v>
          </cell>
          <cell r="AE712" t="str">
            <v>QJ016</v>
          </cell>
          <cell r="BP712" t="str">
            <v>F</v>
          </cell>
        </row>
        <row r="713">
          <cell r="A713">
            <v>434100</v>
          </cell>
          <cell r="X713" t="str">
            <v>ETVPS</v>
          </cell>
          <cell r="AE713" t="str">
            <v>QJ016</v>
          </cell>
          <cell r="BP713" t="str">
            <v>S</v>
          </cell>
        </row>
        <row r="714">
          <cell r="A714">
            <v>583964</v>
          </cell>
          <cell r="X714" t="str">
            <v>LCLVE</v>
          </cell>
          <cell r="AE714" t="str">
            <v>QJ016</v>
          </cell>
          <cell r="BP714" t="str">
            <v>S</v>
          </cell>
        </row>
        <row r="715">
          <cell r="A715">
            <v>595447</v>
          </cell>
          <cell r="X715" t="str">
            <v>DCMPR</v>
          </cell>
          <cell r="AE715" t="str">
            <v>QJ016</v>
          </cell>
          <cell r="BP715" t="str">
            <v>S</v>
          </cell>
        </row>
        <row r="716">
          <cell r="A716">
            <v>111219</v>
          </cell>
          <cell r="X716" t="str">
            <v>PRE06</v>
          </cell>
          <cell r="AE716" t="str">
            <v>QJ016</v>
          </cell>
          <cell r="BP716" t="str">
            <v>F</v>
          </cell>
        </row>
        <row r="717">
          <cell r="A717">
            <v>394310</v>
          </cell>
          <cell r="X717" t="str">
            <v>KRE17</v>
          </cell>
          <cell r="AE717" t="str">
            <v>QJ016</v>
          </cell>
          <cell r="BP717" t="str">
            <v>F</v>
          </cell>
        </row>
        <row r="718">
          <cell r="A718">
            <v>3634118</v>
          </cell>
          <cell r="X718" t="str">
            <v>DCMPR</v>
          </cell>
          <cell r="AE718" t="str">
            <v>QJ016</v>
          </cell>
          <cell r="BP718" t="str">
            <v>IVE</v>
          </cell>
        </row>
        <row r="719">
          <cell r="A719">
            <v>1160812</v>
          </cell>
          <cell r="X719" t="str">
            <v>SFCCS</v>
          </cell>
          <cell r="AE719" t="str">
            <v>QJ014</v>
          </cell>
          <cell r="BP719" t="str">
            <v>S</v>
          </cell>
        </row>
        <row r="720">
          <cell r="A720">
            <v>1765626</v>
          </cell>
          <cell r="X720" t="str">
            <v>LCLVI</v>
          </cell>
          <cell r="AE720" t="str">
            <v>QJ014</v>
          </cell>
          <cell r="BP720" t="str">
            <v>S</v>
          </cell>
        </row>
        <row r="721">
          <cell r="A721">
            <v>391042</v>
          </cell>
          <cell r="X721" t="str">
            <v>LCLVE</v>
          </cell>
          <cell r="AE721" t="str">
            <v>DJ038</v>
          </cell>
          <cell r="BP721" t="str">
            <v>S</v>
          </cell>
        </row>
        <row r="722">
          <cell r="A722">
            <v>719643</v>
          </cell>
          <cell r="X722" t="str">
            <v>LCLVI</v>
          </cell>
          <cell r="AE722" t="str">
            <v>DJ038</v>
          </cell>
          <cell r="BP722" t="str">
            <v>S</v>
          </cell>
        </row>
        <row r="723">
          <cell r="A723">
            <v>81694</v>
          </cell>
          <cell r="X723" t="str">
            <v>KRE17</v>
          </cell>
          <cell r="AE723" t="str">
            <v>QJ013</v>
          </cell>
          <cell r="BP723" t="str">
            <v>S</v>
          </cell>
        </row>
        <row r="724">
          <cell r="A724">
            <v>275045</v>
          </cell>
          <cell r="X724" t="str">
            <v>AS000</v>
          </cell>
          <cell r="AE724" t="str">
            <v>QJ013</v>
          </cell>
          <cell r="BP724" t="str">
            <v>S</v>
          </cell>
        </row>
        <row r="725">
          <cell r="A725">
            <v>42724</v>
          </cell>
          <cell r="X725" t="str">
            <v>PVSPR</v>
          </cell>
          <cell r="AE725" t="str">
            <v>NJ206</v>
          </cell>
          <cell r="BP725" t="str">
            <v>S</v>
          </cell>
        </row>
        <row r="726">
          <cell r="A726">
            <v>54112</v>
          </cell>
          <cell r="X726" t="str">
            <v>CHPES</v>
          </cell>
          <cell r="AE726" t="str">
            <v>NJ206</v>
          </cell>
          <cell r="BP726" t="str">
            <v>S</v>
          </cell>
        </row>
        <row r="727">
          <cell r="A727">
            <v>61794</v>
          </cell>
          <cell r="X727" t="str">
            <v>PVSPR</v>
          </cell>
          <cell r="AE727" t="str">
            <v>NJ206</v>
          </cell>
          <cell r="BP727" t="str">
            <v>S</v>
          </cell>
        </row>
        <row r="728">
          <cell r="A728">
            <v>3183317</v>
          </cell>
          <cell r="X728" t="str">
            <v>DCMPR</v>
          </cell>
          <cell r="AE728" t="str">
            <v>DJ038</v>
          </cell>
          <cell r="BP728" t="str">
            <v>S</v>
          </cell>
        </row>
        <row r="729">
          <cell r="A729">
            <v>72</v>
          </cell>
          <cell r="X729" t="str">
            <v>EGAPE</v>
          </cell>
          <cell r="AE729" t="str">
            <v>DJ039</v>
          </cell>
          <cell r="BP729" t="str">
            <v>S</v>
          </cell>
        </row>
        <row r="730">
          <cell r="A730">
            <v>1576</v>
          </cell>
          <cell r="X730" t="str">
            <v>SFMSA</v>
          </cell>
          <cell r="AE730" t="str">
            <v>DJ039</v>
          </cell>
          <cell r="BP730" t="str">
            <v>S</v>
          </cell>
        </row>
        <row r="731">
          <cell r="A731">
            <v>10636</v>
          </cell>
          <cell r="X731" t="str">
            <v>ETVPS</v>
          </cell>
          <cell r="AE731" t="str">
            <v>DJ038</v>
          </cell>
          <cell r="BP731" t="str">
            <v>S</v>
          </cell>
        </row>
        <row r="732">
          <cell r="A732">
            <v>210289</v>
          </cell>
          <cell r="X732" t="str">
            <v>CS00H</v>
          </cell>
          <cell r="AE732" t="str">
            <v>DJ039</v>
          </cell>
          <cell r="BP732" t="str">
            <v>S</v>
          </cell>
        </row>
        <row r="733">
          <cell r="A733">
            <v>30283</v>
          </cell>
          <cell r="X733" t="str">
            <v>DCMIH</v>
          </cell>
          <cell r="AE733" t="str">
            <v>CJ149</v>
          </cell>
          <cell r="BP733" t="str">
            <v>IVE</v>
          </cell>
        </row>
        <row r="734">
          <cell r="A734">
            <v>184398</v>
          </cell>
          <cell r="X734" t="str">
            <v>SMS4E</v>
          </cell>
          <cell r="AE734" t="str">
            <v>CJ149</v>
          </cell>
          <cell r="BP734" t="str">
            <v>IVE</v>
          </cell>
        </row>
        <row r="735">
          <cell r="A735">
            <v>378123</v>
          </cell>
          <cell r="X735" t="str">
            <v>DCMPR</v>
          </cell>
          <cell r="AE735" t="str">
            <v>QJ013</v>
          </cell>
          <cell r="BP735" t="str">
            <v>S</v>
          </cell>
        </row>
        <row r="736">
          <cell r="A736">
            <v>621</v>
          </cell>
          <cell r="X736" t="str">
            <v>EGAPE</v>
          </cell>
          <cell r="AE736" t="str">
            <v>QJ014</v>
          </cell>
          <cell r="BP736" t="str">
            <v>S</v>
          </cell>
        </row>
        <row r="737">
          <cell r="A737">
            <v>704</v>
          </cell>
          <cell r="X737" t="str">
            <v>GAPNR</v>
          </cell>
          <cell r="AE737" t="str">
            <v>QJ014</v>
          </cell>
          <cell r="BP737" t="str">
            <v>S</v>
          </cell>
        </row>
        <row r="738">
          <cell r="A738">
            <v>1317</v>
          </cell>
          <cell r="X738" t="str">
            <v>DCML0</v>
          </cell>
          <cell r="AE738" t="str">
            <v>QJ014</v>
          </cell>
          <cell r="BP738" t="str">
            <v>S</v>
          </cell>
        </row>
        <row r="739">
          <cell r="A739">
            <v>0</v>
          </cell>
          <cell r="X739" t="str">
            <v>TRFCA</v>
          </cell>
          <cell r="AE739" t="str">
            <v>NJ206</v>
          </cell>
          <cell r="BP739" t="str">
            <v>S</v>
          </cell>
        </row>
        <row r="740">
          <cell r="A740">
            <v>0</v>
          </cell>
          <cell r="X740" t="str">
            <v>TRFCA</v>
          </cell>
          <cell r="AE740" t="str">
            <v>DJ039</v>
          </cell>
          <cell r="BP740" t="str">
            <v>S</v>
          </cell>
        </row>
        <row r="741">
          <cell r="A741">
            <v>0</v>
          </cell>
          <cell r="X741" t="str">
            <v>TRCOR</v>
          </cell>
          <cell r="AE741" t="str">
            <v>NJ206</v>
          </cell>
          <cell r="BP741" t="str">
            <v>S</v>
          </cell>
        </row>
        <row r="742">
          <cell r="A742">
            <v>0</v>
          </cell>
          <cell r="X742" t="str">
            <v>TRCOR</v>
          </cell>
          <cell r="AE742" t="str">
            <v>QJ014</v>
          </cell>
          <cell r="BP742" t="str">
            <v>S</v>
          </cell>
        </row>
        <row r="743">
          <cell r="A743">
            <v>0</v>
          </cell>
          <cell r="X743" t="str">
            <v>CHPA0</v>
          </cell>
          <cell r="AE743" t="str">
            <v>DJ039</v>
          </cell>
          <cell r="BP743" t="str">
            <v>S</v>
          </cell>
        </row>
        <row r="744">
          <cell r="A744">
            <v>0</v>
          </cell>
          <cell r="X744" t="str">
            <v>PVSPR</v>
          </cell>
          <cell r="AE744" t="str">
            <v>DJ039</v>
          </cell>
          <cell r="BP744" t="str">
            <v>S</v>
          </cell>
        </row>
        <row r="745">
          <cell r="A745">
            <v>0</v>
          </cell>
          <cell r="X745" t="str">
            <v>REV4E</v>
          </cell>
          <cell r="AE745" t="str">
            <v>NJ210</v>
          </cell>
          <cell r="BP745" t="str">
            <v>S</v>
          </cell>
        </row>
        <row r="746">
          <cell r="A746">
            <v>0</v>
          </cell>
          <cell r="X746" t="str">
            <v>FF0CB</v>
          </cell>
          <cell r="AE746" t="str">
            <v>CJ149</v>
          </cell>
          <cell r="BP746" t="str">
            <v>S</v>
          </cell>
        </row>
        <row r="747">
          <cell r="A747">
            <v>150000</v>
          </cell>
          <cell r="X747" t="str">
            <v>FES00</v>
          </cell>
          <cell r="AE747" t="str">
            <v>QJ015</v>
          </cell>
          <cell r="BP747" t="str">
            <v>S</v>
          </cell>
        </row>
        <row r="748">
          <cell r="A748">
            <v>0</v>
          </cell>
          <cell r="X748" t="str">
            <v>DCMPR</v>
          </cell>
          <cell r="AE748" t="str">
            <v>NJ210</v>
          </cell>
          <cell r="BP748" t="str">
            <v>S</v>
          </cell>
        </row>
        <row r="749">
          <cell r="A749">
            <v>0</v>
          </cell>
          <cell r="X749" t="str">
            <v>CH0AT</v>
          </cell>
          <cell r="AE749" t="str">
            <v>DJ039</v>
          </cell>
          <cell r="BP749" t="str">
            <v>S</v>
          </cell>
        </row>
        <row r="750">
          <cell r="A750">
            <v>0</v>
          </cell>
          <cell r="X750" t="str">
            <v>CHPA0</v>
          </cell>
          <cell r="AE750" t="str">
            <v>DJ038</v>
          </cell>
          <cell r="BP750" t="str">
            <v>S</v>
          </cell>
        </row>
        <row r="751">
          <cell r="A751">
            <v>0</v>
          </cell>
          <cell r="X751" t="str">
            <v>DCML0</v>
          </cell>
          <cell r="AE751" t="str">
            <v>QJ013</v>
          </cell>
          <cell r="BP751" t="str">
            <v>S</v>
          </cell>
        </row>
        <row r="752">
          <cell r="A752">
            <v>0</v>
          </cell>
          <cell r="X752" t="str">
            <v>DCML0</v>
          </cell>
          <cell r="AE752" t="str">
            <v>NJ210</v>
          </cell>
          <cell r="BP752" t="str">
            <v>S</v>
          </cell>
        </row>
        <row r="753">
          <cell r="A753">
            <v>0</v>
          </cell>
          <cell r="X753" t="str">
            <v>KRE17</v>
          </cell>
          <cell r="AE753" t="str">
            <v>DJ039</v>
          </cell>
          <cell r="BP753" t="str">
            <v>S</v>
          </cell>
        </row>
        <row r="754">
          <cell r="A754">
            <v>0</v>
          </cell>
          <cell r="X754" t="str">
            <v>DCMIH</v>
          </cell>
          <cell r="AE754" t="str">
            <v>NJ210</v>
          </cell>
          <cell r="BP754" t="str">
            <v>S</v>
          </cell>
        </row>
        <row r="755">
          <cell r="A755">
            <v>0</v>
          </cell>
          <cell r="X755" t="str">
            <v>EFRBI</v>
          </cell>
          <cell r="AE755" t="str">
            <v>CJ149</v>
          </cell>
          <cell r="BP755" t="str">
            <v>S</v>
          </cell>
        </row>
        <row r="756">
          <cell r="A756">
            <v>0</v>
          </cell>
          <cell r="X756" t="str">
            <v>DCML0</v>
          </cell>
          <cell r="AE756" t="str">
            <v>DJ038</v>
          </cell>
          <cell r="BP756" t="str">
            <v>S</v>
          </cell>
        </row>
        <row r="757">
          <cell r="A757">
            <v>0</v>
          </cell>
          <cell r="X757" t="str">
            <v>TRCOR</v>
          </cell>
          <cell r="AE757" t="str">
            <v>QJ014</v>
          </cell>
          <cell r="BP757" t="str">
            <v>S</v>
          </cell>
        </row>
        <row r="758">
          <cell r="A758">
            <v>0</v>
          </cell>
          <cell r="X758" t="str">
            <v>DCML0</v>
          </cell>
          <cell r="AE758" t="str">
            <v>DJ038</v>
          </cell>
          <cell r="BP758" t="str">
            <v>S</v>
          </cell>
        </row>
        <row r="759">
          <cell r="A759">
            <v>0</v>
          </cell>
          <cell r="X759" t="str">
            <v>SMS4E</v>
          </cell>
          <cell r="AE759" t="str">
            <v>NJ206</v>
          </cell>
          <cell r="BP759" t="str">
            <v>S</v>
          </cell>
        </row>
        <row r="760">
          <cell r="A760">
            <v>0</v>
          </cell>
          <cell r="X760" t="str">
            <v>SMS4E</v>
          </cell>
          <cell r="AE760" t="str">
            <v>CJ149</v>
          </cell>
          <cell r="BP760" t="str">
            <v>S</v>
          </cell>
        </row>
        <row r="761">
          <cell r="A761">
            <v>0</v>
          </cell>
          <cell r="X761" t="str">
            <v>SMS4E</v>
          </cell>
          <cell r="AE761" t="str">
            <v>QJ013</v>
          </cell>
          <cell r="BP761" t="str">
            <v>S</v>
          </cell>
        </row>
        <row r="762">
          <cell r="A762">
            <v>0</v>
          </cell>
          <cell r="X762" t="str">
            <v>SMS4E</v>
          </cell>
          <cell r="AE762" t="str">
            <v>DJ038</v>
          </cell>
          <cell r="BP762" t="str">
            <v>S</v>
          </cell>
        </row>
        <row r="763">
          <cell r="A763">
            <v>0</v>
          </cell>
          <cell r="X763" t="str">
            <v>TRCOR</v>
          </cell>
          <cell r="AE763" t="str">
            <v>NJ210</v>
          </cell>
          <cell r="BP763" t="str">
            <v>S</v>
          </cell>
        </row>
        <row r="764">
          <cell r="A764">
            <v>0</v>
          </cell>
          <cell r="X764" t="str">
            <v>SMS4E</v>
          </cell>
          <cell r="AE764" t="str">
            <v>QJ014</v>
          </cell>
          <cell r="BP764" t="str">
            <v>S</v>
          </cell>
        </row>
        <row r="765">
          <cell r="A765">
            <v>0</v>
          </cell>
          <cell r="X765" t="str">
            <v>ETVAF</v>
          </cell>
          <cell r="AE765" t="str">
            <v>DJ039</v>
          </cell>
          <cell r="BP765" t="str">
            <v>S</v>
          </cell>
        </row>
        <row r="766">
          <cell r="A766">
            <v>0</v>
          </cell>
          <cell r="X766" t="str">
            <v>DCMPR</v>
          </cell>
          <cell r="AE766" t="str">
            <v>CJ149</v>
          </cell>
          <cell r="BP766" t="str">
            <v>S</v>
          </cell>
        </row>
        <row r="767">
          <cell r="A767">
            <v>0</v>
          </cell>
          <cell r="X767" t="str">
            <v>DCMPR</v>
          </cell>
          <cell r="AE767" t="str">
            <v>DJ038</v>
          </cell>
          <cell r="BP767" t="str">
            <v>S</v>
          </cell>
        </row>
        <row r="768">
          <cell r="A768">
            <v>0</v>
          </cell>
          <cell r="X768" t="str">
            <v>AS000</v>
          </cell>
          <cell r="AE768" t="str">
            <v>DJ039</v>
          </cell>
          <cell r="BP768" t="str">
            <v>S</v>
          </cell>
        </row>
        <row r="769">
          <cell r="A769">
            <v>25000</v>
          </cell>
          <cell r="X769" t="str">
            <v>ECC00</v>
          </cell>
          <cell r="AE769" t="str">
            <v>NJ206</v>
          </cell>
          <cell r="BP769" t="str">
            <v>S</v>
          </cell>
        </row>
        <row r="770">
          <cell r="A770">
            <v>0</v>
          </cell>
          <cell r="X770" t="str">
            <v>DCMIH</v>
          </cell>
          <cell r="AE770" t="str">
            <v>NJ210</v>
          </cell>
          <cell r="BP770" t="str">
            <v>S</v>
          </cell>
        </row>
        <row r="771">
          <cell r="A771">
            <v>0</v>
          </cell>
          <cell r="X771" t="str">
            <v>LCNSE</v>
          </cell>
          <cell r="AE771" t="str">
            <v>QJ015</v>
          </cell>
          <cell r="BP771" t="str">
            <v>S</v>
          </cell>
        </row>
        <row r="772">
          <cell r="A772">
            <v>0</v>
          </cell>
          <cell r="X772" t="str">
            <v>LCLVI</v>
          </cell>
          <cell r="AE772" t="str">
            <v>QJ014</v>
          </cell>
          <cell r="BP772" t="str">
            <v>S</v>
          </cell>
        </row>
        <row r="773">
          <cell r="A773">
            <v>0</v>
          </cell>
          <cell r="X773" t="str">
            <v>LCFHI</v>
          </cell>
          <cell r="AE773" t="str">
            <v>QJ015</v>
          </cell>
          <cell r="BP773" t="str">
            <v>S</v>
          </cell>
        </row>
        <row r="774">
          <cell r="A774">
            <v>0</v>
          </cell>
          <cell r="X774" t="str">
            <v>CS0AS</v>
          </cell>
          <cell r="AE774" t="str">
            <v>DJ038</v>
          </cell>
          <cell r="BP774" t="str">
            <v>S</v>
          </cell>
        </row>
        <row r="775">
          <cell r="A775">
            <v>0</v>
          </cell>
          <cell r="X775" t="str">
            <v>CS0AS</v>
          </cell>
          <cell r="AE775" t="str">
            <v>QJ015</v>
          </cell>
          <cell r="BP775" t="str">
            <v>S</v>
          </cell>
        </row>
        <row r="776">
          <cell r="A776">
            <v>0</v>
          </cell>
          <cell r="X776" t="str">
            <v>DCMPR</v>
          </cell>
          <cell r="AE776" t="str">
            <v>QJ015</v>
          </cell>
          <cell r="BP776" t="str">
            <v>S</v>
          </cell>
        </row>
        <row r="777">
          <cell r="A777">
            <v>0</v>
          </cell>
          <cell r="X777" t="str">
            <v>CHPES</v>
          </cell>
          <cell r="AE777" t="str">
            <v>DJ039</v>
          </cell>
          <cell r="BP777" t="str">
            <v>S</v>
          </cell>
        </row>
        <row r="778">
          <cell r="A778">
            <v>0</v>
          </cell>
          <cell r="X778" t="str">
            <v>SESSI</v>
          </cell>
          <cell r="AE778" t="str">
            <v>QJ016</v>
          </cell>
          <cell r="BP778" t="str">
            <v>S</v>
          </cell>
        </row>
        <row r="779">
          <cell r="A779">
            <v>0</v>
          </cell>
          <cell r="X779" t="str">
            <v>DCM0H</v>
          </cell>
          <cell r="AE779" t="str">
            <v>NJ210</v>
          </cell>
          <cell r="BP779" t="str">
            <v>S</v>
          </cell>
        </row>
        <row r="780">
          <cell r="A780">
            <v>0</v>
          </cell>
          <cell r="X780" t="str">
            <v>AS000</v>
          </cell>
          <cell r="AE780" t="str">
            <v>NJ206</v>
          </cell>
          <cell r="BP780" t="str">
            <v>S</v>
          </cell>
        </row>
        <row r="781">
          <cell r="A781">
            <v>0</v>
          </cell>
          <cell r="X781" t="str">
            <v>DCMIH</v>
          </cell>
          <cell r="AE781" t="str">
            <v>QJ016</v>
          </cell>
          <cell r="BP781" t="str">
            <v>S</v>
          </cell>
        </row>
        <row r="782">
          <cell r="A782">
            <v>0</v>
          </cell>
          <cell r="X782" t="str">
            <v>DCMIH</v>
          </cell>
          <cell r="AE782" t="str">
            <v>QJ013</v>
          </cell>
          <cell r="BP782" t="str">
            <v>S</v>
          </cell>
        </row>
        <row r="783">
          <cell r="A783">
            <v>0</v>
          </cell>
          <cell r="X783" t="str">
            <v>CS0AS</v>
          </cell>
          <cell r="AE783" t="str">
            <v>QJ013</v>
          </cell>
          <cell r="BP783" t="str">
            <v>S</v>
          </cell>
        </row>
        <row r="784">
          <cell r="A784">
            <v>0</v>
          </cell>
          <cell r="X784" t="str">
            <v>REV4E</v>
          </cell>
          <cell r="AE784" t="str">
            <v>QJ014</v>
          </cell>
          <cell r="BP784" t="str">
            <v>S</v>
          </cell>
        </row>
        <row r="785">
          <cell r="A785">
            <v>0</v>
          </cell>
          <cell r="X785" t="str">
            <v>FF0CB</v>
          </cell>
          <cell r="AE785" t="str">
            <v>QJ016</v>
          </cell>
          <cell r="BP785" t="str">
            <v>S</v>
          </cell>
        </row>
        <row r="786">
          <cell r="A786">
            <v>11662</v>
          </cell>
          <cell r="X786" t="str">
            <v>EGAPI</v>
          </cell>
          <cell r="AE786" t="str">
            <v>NJ210</v>
          </cell>
          <cell r="BP786" t="str">
            <v>S</v>
          </cell>
        </row>
        <row r="787">
          <cell r="A787">
            <v>0</v>
          </cell>
          <cell r="X787" t="str">
            <v>AS000</v>
          </cell>
          <cell r="AE787" t="str">
            <v>CJ149</v>
          </cell>
          <cell r="BP787" t="str">
            <v>S</v>
          </cell>
        </row>
        <row r="788">
          <cell r="A788">
            <v>0</v>
          </cell>
          <cell r="X788" t="str">
            <v>CHPA0</v>
          </cell>
          <cell r="AE788" t="str">
            <v>QJ013</v>
          </cell>
          <cell r="BP788" t="str">
            <v>S</v>
          </cell>
        </row>
        <row r="789">
          <cell r="A789">
            <v>0</v>
          </cell>
          <cell r="X789" t="str">
            <v>DCM0H</v>
          </cell>
          <cell r="AE789" t="str">
            <v>DJ038</v>
          </cell>
          <cell r="BP789" t="str">
            <v>S</v>
          </cell>
        </row>
        <row r="790">
          <cell r="A790">
            <v>0</v>
          </cell>
          <cell r="X790" t="str">
            <v>REVTF</v>
          </cell>
          <cell r="AE790" t="str">
            <v>NJ210</v>
          </cell>
          <cell r="BP790" t="str">
            <v>S</v>
          </cell>
        </row>
        <row r="791">
          <cell r="A791">
            <v>0</v>
          </cell>
          <cell r="X791" t="str">
            <v>DCMPR</v>
          </cell>
          <cell r="AE791" t="str">
            <v>NJ206</v>
          </cell>
          <cell r="BP791" t="str">
            <v>S</v>
          </cell>
        </row>
        <row r="792">
          <cell r="A792">
            <v>0</v>
          </cell>
          <cell r="X792" t="str">
            <v>AS000</v>
          </cell>
          <cell r="AE792" t="str">
            <v>DJ039</v>
          </cell>
          <cell r="BP792" t="str">
            <v>S</v>
          </cell>
        </row>
        <row r="793">
          <cell r="A793">
            <v>0</v>
          </cell>
          <cell r="X793" t="str">
            <v>AS000</v>
          </cell>
          <cell r="AE793" t="str">
            <v>CJ149</v>
          </cell>
          <cell r="BP793" t="str">
            <v>S</v>
          </cell>
        </row>
        <row r="794">
          <cell r="A794">
            <v>0</v>
          </cell>
          <cell r="X794" t="str">
            <v>CHPES</v>
          </cell>
          <cell r="AE794" t="str">
            <v>QJ016</v>
          </cell>
          <cell r="BP794" t="str">
            <v>S</v>
          </cell>
        </row>
        <row r="795">
          <cell r="A795">
            <v>0</v>
          </cell>
          <cell r="X795" t="str">
            <v>SECLI</v>
          </cell>
          <cell r="AE795" t="str">
            <v>QJ014</v>
          </cell>
          <cell r="BP795" t="str">
            <v>S</v>
          </cell>
        </row>
        <row r="796">
          <cell r="A796">
            <v>4236</v>
          </cell>
          <cell r="X796" t="str">
            <v>GAP4E</v>
          </cell>
          <cell r="AE796" t="str">
            <v>DJ039</v>
          </cell>
          <cell r="BP796" t="str">
            <v>S</v>
          </cell>
        </row>
        <row r="797">
          <cell r="A797">
            <v>140007</v>
          </cell>
          <cell r="X797" t="str">
            <v>GAP4E</v>
          </cell>
          <cell r="AE797" t="str">
            <v>NJ210</v>
          </cell>
          <cell r="BP797" t="str">
            <v>IVE</v>
          </cell>
        </row>
        <row r="798">
          <cell r="A798">
            <v>0</v>
          </cell>
          <cell r="X798" t="str">
            <v>CSF0H</v>
          </cell>
          <cell r="AE798" t="str">
            <v>CJ149</v>
          </cell>
          <cell r="BP798" t="str">
            <v>S</v>
          </cell>
        </row>
        <row r="799">
          <cell r="A799">
            <v>0</v>
          </cell>
          <cell r="X799" t="str">
            <v>KRL17</v>
          </cell>
          <cell r="AE799" t="str">
            <v>QJ013</v>
          </cell>
          <cell r="BP799" t="str">
            <v>S</v>
          </cell>
        </row>
        <row r="800">
          <cell r="A800">
            <v>0</v>
          </cell>
          <cell r="X800" t="str">
            <v>CHPES</v>
          </cell>
          <cell r="AE800" t="str">
            <v>QJ015</v>
          </cell>
          <cell r="BP800" t="str">
            <v>S</v>
          </cell>
        </row>
        <row r="801">
          <cell r="A801">
            <v>0</v>
          </cell>
          <cell r="X801" t="str">
            <v>TRFCA</v>
          </cell>
          <cell r="AE801" t="str">
            <v>QJ015</v>
          </cell>
          <cell r="BP801" t="str">
            <v>S</v>
          </cell>
        </row>
        <row r="802">
          <cell r="A802">
            <v>36427</v>
          </cell>
          <cell r="X802" t="str">
            <v>FFPEB</v>
          </cell>
          <cell r="AE802" t="str">
            <v>CJ149</v>
          </cell>
          <cell r="BP802" t="str">
            <v>F</v>
          </cell>
        </row>
        <row r="803">
          <cell r="A803">
            <v>75745</v>
          </cell>
          <cell r="X803" t="str">
            <v>FFPEB</v>
          </cell>
          <cell r="AE803" t="str">
            <v>HJ300</v>
          </cell>
          <cell r="BP803" t="str">
            <v>F</v>
          </cell>
        </row>
        <row r="804">
          <cell r="A804">
            <v>0</v>
          </cell>
          <cell r="X804" t="str">
            <v>PR005</v>
          </cell>
          <cell r="AE804" t="str">
            <v>NJ206</v>
          </cell>
          <cell r="BP804" t="str">
            <v>S</v>
          </cell>
        </row>
        <row r="805">
          <cell r="A805">
            <v>0</v>
          </cell>
          <cell r="X805" t="str">
            <v>DCM0H</v>
          </cell>
          <cell r="AE805" t="str">
            <v>QJ014</v>
          </cell>
          <cell r="BP805" t="str">
            <v>S</v>
          </cell>
        </row>
        <row r="806">
          <cell r="A806">
            <v>0</v>
          </cell>
          <cell r="X806" t="str">
            <v>SFMSA</v>
          </cell>
          <cell r="AE806" t="str">
            <v>NJ210</v>
          </cell>
          <cell r="BP806" t="str">
            <v>S</v>
          </cell>
        </row>
        <row r="807">
          <cell r="A807">
            <v>0</v>
          </cell>
          <cell r="X807" t="str">
            <v>PVSPR</v>
          </cell>
          <cell r="AE807" t="str">
            <v>NJ210</v>
          </cell>
          <cell r="BP807" t="str">
            <v>S</v>
          </cell>
        </row>
        <row r="808">
          <cell r="A808">
            <v>0</v>
          </cell>
          <cell r="X808" t="str">
            <v>ETVPS</v>
          </cell>
          <cell r="AE808" t="str">
            <v>QJ015</v>
          </cell>
          <cell r="BP808" t="str">
            <v>S</v>
          </cell>
        </row>
        <row r="809">
          <cell r="A809">
            <v>0</v>
          </cell>
          <cell r="X809" t="str">
            <v>LCLVE</v>
          </cell>
          <cell r="AE809" t="str">
            <v>QJ013</v>
          </cell>
          <cell r="BP809" t="str">
            <v>S</v>
          </cell>
        </row>
        <row r="810">
          <cell r="A810">
            <v>0</v>
          </cell>
          <cell r="X810" t="str">
            <v>DCMPR</v>
          </cell>
          <cell r="AE810" t="str">
            <v>CJ149</v>
          </cell>
          <cell r="BP810" t="str">
            <v>S</v>
          </cell>
        </row>
        <row r="811">
          <cell r="A811">
            <v>863</v>
          </cell>
          <cell r="X811" t="str">
            <v>GAPNR</v>
          </cell>
          <cell r="AE811" t="str">
            <v>CJ149</v>
          </cell>
          <cell r="BP811" t="str">
            <v>S</v>
          </cell>
        </row>
        <row r="812">
          <cell r="A812">
            <v>0</v>
          </cell>
          <cell r="X812" t="str">
            <v>EGAPE</v>
          </cell>
          <cell r="AE812" t="str">
            <v>NJ210</v>
          </cell>
          <cell r="BP812" t="str">
            <v>S</v>
          </cell>
        </row>
        <row r="813">
          <cell r="A813">
            <v>0</v>
          </cell>
          <cell r="X813" t="str">
            <v>KRE17</v>
          </cell>
          <cell r="AE813" t="str">
            <v>NJ206</v>
          </cell>
          <cell r="BP813" t="str">
            <v>S</v>
          </cell>
        </row>
        <row r="814">
          <cell r="A814">
            <v>0</v>
          </cell>
          <cell r="X814" t="str">
            <v>KRL17</v>
          </cell>
          <cell r="AE814" t="str">
            <v>QJ014</v>
          </cell>
          <cell r="BP814" t="str">
            <v>S</v>
          </cell>
        </row>
        <row r="815">
          <cell r="A815">
            <v>0</v>
          </cell>
          <cell r="X815" t="str">
            <v>KRE22</v>
          </cell>
          <cell r="AE815" t="str">
            <v>NJ206</v>
          </cell>
          <cell r="BP815" t="str">
            <v>S</v>
          </cell>
        </row>
        <row r="816">
          <cell r="A816">
            <v>0</v>
          </cell>
          <cell r="X816" t="str">
            <v>KRE22</v>
          </cell>
          <cell r="AE816" t="str">
            <v>DJ039</v>
          </cell>
          <cell r="BP816" t="str">
            <v>S</v>
          </cell>
        </row>
        <row r="817">
          <cell r="A817">
            <v>0</v>
          </cell>
          <cell r="X817" t="str">
            <v>KRL22</v>
          </cell>
          <cell r="AE817" t="str">
            <v>NJ210</v>
          </cell>
          <cell r="BP817" t="str">
            <v>S</v>
          </cell>
        </row>
        <row r="818">
          <cell r="A818">
            <v>0</v>
          </cell>
          <cell r="X818" t="str">
            <v>FES00</v>
          </cell>
          <cell r="AE818" t="str">
            <v>NJ206</v>
          </cell>
          <cell r="BP818" t="str">
            <v>S</v>
          </cell>
        </row>
        <row r="819">
          <cell r="A819">
            <v>0</v>
          </cell>
          <cell r="X819" t="str">
            <v>FES00</v>
          </cell>
          <cell r="AE819" t="str">
            <v>QJ013</v>
          </cell>
          <cell r="BP819" t="str">
            <v>S</v>
          </cell>
        </row>
        <row r="820">
          <cell r="A820">
            <v>0</v>
          </cell>
          <cell r="X820" t="str">
            <v>SF0AT</v>
          </cell>
          <cell r="AE820" t="str">
            <v>QJ014</v>
          </cell>
          <cell r="BP820" t="str">
            <v>S</v>
          </cell>
        </row>
        <row r="821">
          <cell r="A821">
            <v>0</v>
          </cell>
          <cell r="X821" t="str">
            <v>SECLI</v>
          </cell>
          <cell r="AE821" t="str">
            <v>DJ039</v>
          </cell>
          <cell r="BP821" t="str">
            <v>S</v>
          </cell>
        </row>
        <row r="822">
          <cell r="A822">
            <v>0</v>
          </cell>
          <cell r="X822" t="str">
            <v>AS000</v>
          </cell>
          <cell r="AE822" t="str">
            <v>DJ039</v>
          </cell>
          <cell r="BP822" t="str">
            <v>S</v>
          </cell>
        </row>
        <row r="823">
          <cell r="A823">
            <v>0</v>
          </cell>
          <cell r="X823" t="str">
            <v>ETVAP</v>
          </cell>
          <cell r="AE823" t="str">
            <v>NJ210</v>
          </cell>
          <cell r="BP823" t="str">
            <v>S</v>
          </cell>
        </row>
        <row r="824">
          <cell r="A824">
            <v>0</v>
          </cell>
          <cell r="X824" t="str">
            <v>SECLE</v>
          </cell>
          <cell r="AE824" t="str">
            <v>NJ206</v>
          </cell>
          <cell r="BP824" t="str">
            <v>S</v>
          </cell>
        </row>
        <row r="825">
          <cell r="A825">
            <v>0</v>
          </cell>
          <cell r="X825" t="str">
            <v>AS000</v>
          </cell>
          <cell r="AE825" t="str">
            <v>QJ015</v>
          </cell>
          <cell r="BP825" t="str">
            <v>S</v>
          </cell>
        </row>
        <row r="826">
          <cell r="A826">
            <v>0</v>
          </cell>
          <cell r="X826" t="str">
            <v>LCNSE</v>
          </cell>
          <cell r="AE826" t="str">
            <v>QJ014</v>
          </cell>
          <cell r="BP826" t="str">
            <v>S</v>
          </cell>
        </row>
        <row r="827">
          <cell r="A827">
            <v>0</v>
          </cell>
          <cell r="X827" t="str">
            <v>SFE13</v>
          </cell>
          <cell r="AE827" t="str">
            <v>QJ015</v>
          </cell>
          <cell r="BP827" t="str">
            <v>S</v>
          </cell>
        </row>
        <row r="828">
          <cell r="A828">
            <v>0</v>
          </cell>
          <cell r="X828" t="str">
            <v>MP000</v>
          </cell>
          <cell r="AE828" t="str">
            <v>QJ015</v>
          </cell>
          <cell r="BP828" t="str">
            <v>S</v>
          </cell>
        </row>
        <row r="829">
          <cell r="A829">
            <v>0</v>
          </cell>
          <cell r="X829" t="str">
            <v>SFMSA</v>
          </cell>
          <cell r="AE829" t="str">
            <v>NJ206</v>
          </cell>
          <cell r="BP829" t="str">
            <v>S</v>
          </cell>
        </row>
        <row r="830">
          <cell r="A830">
            <v>0</v>
          </cell>
          <cell r="X830" t="str">
            <v>DCM0H</v>
          </cell>
          <cell r="AE830" t="str">
            <v>NJ206</v>
          </cell>
          <cell r="BP830" t="str">
            <v>S</v>
          </cell>
        </row>
        <row r="831">
          <cell r="A831">
            <v>0</v>
          </cell>
          <cell r="X831" t="str">
            <v>LCLVI</v>
          </cell>
          <cell r="AE831" t="str">
            <v>QJ013</v>
          </cell>
          <cell r="BP831" t="str">
            <v>S</v>
          </cell>
        </row>
        <row r="832">
          <cell r="A832">
            <v>0</v>
          </cell>
          <cell r="X832" t="str">
            <v>GAP4E</v>
          </cell>
          <cell r="AE832" t="str">
            <v>NJ210</v>
          </cell>
          <cell r="BP832" t="str">
            <v>S</v>
          </cell>
        </row>
        <row r="833">
          <cell r="A833">
            <v>527593</v>
          </cell>
          <cell r="X833" t="str">
            <v>DCM0H</v>
          </cell>
          <cell r="AE833" t="str">
            <v>QJ014</v>
          </cell>
          <cell r="BP833" t="str">
            <v>IVE</v>
          </cell>
        </row>
        <row r="834">
          <cell r="A834">
            <v>0</v>
          </cell>
          <cell r="X834" t="str">
            <v>KRL17</v>
          </cell>
          <cell r="AE834" t="str">
            <v>QJ014</v>
          </cell>
          <cell r="BP834" t="str">
            <v>S</v>
          </cell>
        </row>
        <row r="835">
          <cell r="A835">
            <v>0</v>
          </cell>
          <cell r="X835" t="str">
            <v>DCMPR</v>
          </cell>
          <cell r="AE835" t="str">
            <v>QJ013</v>
          </cell>
          <cell r="BP835" t="str">
            <v>S</v>
          </cell>
        </row>
        <row r="836">
          <cell r="A836">
            <v>0</v>
          </cell>
          <cell r="X836" t="str">
            <v>DCMPR</v>
          </cell>
          <cell r="AE836" t="str">
            <v>QJ014</v>
          </cell>
          <cell r="BP836" t="str">
            <v>S</v>
          </cell>
        </row>
        <row r="837">
          <cell r="A837">
            <v>344976</v>
          </cell>
          <cell r="X837" t="str">
            <v>WR001</v>
          </cell>
          <cell r="AE837" t="str">
            <v>NJ210</v>
          </cell>
          <cell r="BP837" t="str">
            <v>S</v>
          </cell>
        </row>
        <row r="838">
          <cell r="A838">
            <v>-358398</v>
          </cell>
          <cell r="X838" t="str">
            <v>WR001</v>
          </cell>
          <cell r="AE838" t="str">
            <v>DJ038</v>
          </cell>
          <cell r="BP838" t="str">
            <v>IVE</v>
          </cell>
        </row>
        <row r="839">
          <cell r="A839">
            <v>0</v>
          </cell>
          <cell r="X839" t="str">
            <v>ETVAF</v>
          </cell>
          <cell r="AE839" t="str">
            <v>CJ149</v>
          </cell>
          <cell r="BP839" t="str">
            <v>S</v>
          </cell>
        </row>
        <row r="840">
          <cell r="A840">
            <v>0</v>
          </cell>
          <cell r="X840" t="str">
            <v>TRFCA</v>
          </cell>
          <cell r="AE840" t="str">
            <v>QJ013</v>
          </cell>
          <cell r="BP840" t="str">
            <v>S</v>
          </cell>
        </row>
        <row r="841">
          <cell r="A841">
            <v>0</v>
          </cell>
          <cell r="X841" t="str">
            <v>39MAS</v>
          </cell>
          <cell r="AE841" t="str">
            <v>QJ015</v>
          </cell>
          <cell r="BP841" t="str">
            <v>S</v>
          </cell>
        </row>
        <row r="842">
          <cell r="A842">
            <v>0</v>
          </cell>
          <cell r="X842" t="str">
            <v>39MAS</v>
          </cell>
          <cell r="AE842" t="str">
            <v>DJ038</v>
          </cell>
          <cell r="BP842" t="str">
            <v>S</v>
          </cell>
        </row>
        <row r="843">
          <cell r="A843">
            <v>0</v>
          </cell>
          <cell r="X843" t="str">
            <v>KINCB</v>
          </cell>
          <cell r="AE843" t="str">
            <v>NJ206</v>
          </cell>
          <cell r="BP843" t="str">
            <v>S</v>
          </cell>
        </row>
        <row r="844">
          <cell r="A844">
            <v>0</v>
          </cell>
          <cell r="X844" t="str">
            <v>KINCB</v>
          </cell>
          <cell r="AE844" t="str">
            <v>QJ013</v>
          </cell>
          <cell r="BP844" t="str">
            <v>S</v>
          </cell>
        </row>
        <row r="845">
          <cell r="A845">
            <v>0</v>
          </cell>
          <cell r="X845" t="str">
            <v>TRCOR</v>
          </cell>
          <cell r="AE845" t="str">
            <v>CJ149</v>
          </cell>
          <cell r="BP845" t="str">
            <v>S</v>
          </cell>
        </row>
        <row r="846">
          <cell r="A846">
            <v>73800</v>
          </cell>
          <cell r="X846" t="str">
            <v>DCM0H</v>
          </cell>
          <cell r="AE846" t="str">
            <v>QJ015</v>
          </cell>
          <cell r="BP846" t="str">
            <v>IVE</v>
          </cell>
        </row>
        <row r="847">
          <cell r="A847">
            <v>0</v>
          </cell>
          <cell r="X847" t="str">
            <v>GAPTA</v>
          </cell>
          <cell r="AE847" t="str">
            <v>DJ039</v>
          </cell>
          <cell r="BP847" t="str">
            <v>S</v>
          </cell>
        </row>
        <row r="848">
          <cell r="A848">
            <v>0</v>
          </cell>
          <cell r="X848" t="str">
            <v>DCML0</v>
          </cell>
          <cell r="AE848" t="str">
            <v>QJ015</v>
          </cell>
          <cell r="BP848" t="str">
            <v>S</v>
          </cell>
        </row>
        <row r="849">
          <cell r="A849">
            <v>0</v>
          </cell>
          <cell r="X849" t="str">
            <v>EFRBI</v>
          </cell>
          <cell r="AE849" t="str">
            <v>QJ016</v>
          </cell>
          <cell r="BP849" t="str">
            <v>S</v>
          </cell>
        </row>
        <row r="850">
          <cell r="A850">
            <v>0</v>
          </cell>
          <cell r="X850" t="str">
            <v>SFCCS</v>
          </cell>
          <cell r="AE850" t="str">
            <v>QJ013</v>
          </cell>
          <cell r="BP850" t="str">
            <v>S</v>
          </cell>
        </row>
        <row r="851">
          <cell r="A851">
            <v>0</v>
          </cell>
          <cell r="X851" t="str">
            <v>SFE13</v>
          </cell>
          <cell r="AE851" t="str">
            <v>QJ015</v>
          </cell>
          <cell r="BP851" t="str">
            <v>S</v>
          </cell>
        </row>
        <row r="852">
          <cell r="A852">
            <v>0</v>
          </cell>
          <cell r="X852" t="str">
            <v>DCML0</v>
          </cell>
          <cell r="AE852" t="str">
            <v>DJ038</v>
          </cell>
          <cell r="BP852" t="str">
            <v>S</v>
          </cell>
        </row>
        <row r="853">
          <cell r="A853">
            <v>0</v>
          </cell>
          <cell r="X853" t="str">
            <v>DCML0</v>
          </cell>
          <cell r="AE853" t="str">
            <v>QJ016</v>
          </cell>
          <cell r="BP853" t="str">
            <v>S</v>
          </cell>
        </row>
        <row r="854">
          <cell r="A854">
            <v>0</v>
          </cell>
          <cell r="X854" t="str">
            <v>CHPA0</v>
          </cell>
          <cell r="AE854" t="str">
            <v>QJ014</v>
          </cell>
          <cell r="BP854" t="str">
            <v>S</v>
          </cell>
        </row>
        <row r="855">
          <cell r="A855">
            <v>0</v>
          </cell>
          <cell r="X855" t="str">
            <v>GAPTA</v>
          </cell>
          <cell r="AE855" t="str">
            <v>QJ015</v>
          </cell>
          <cell r="BP855" t="str">
            <v>S</v>
          </cell>
        </row>
        <row r="856">
          <cell r="A856">
            <v>0</v>
          </cell>
          <cell r="X856" t="str">
            <v>CS00H</v>
          </cell>
          <cell r="AE856" t="str">
            <v>QJ013</v>
          </cell>
          <cell r="BP856" t="str">
            <v>S</v>
          </cell>
        </row>
        <row r="857">
          <cell r="A857">
            <v>0</v>
          </cell>
          <cell r="X857" t="str">
            <v>GAPTA</v>
          </cell>
          <cell r="AE857" t="str">
            <v>NJ210</v>
          </cell>
          <cell r="BP857" t="str">
            <v>S</v>
          </cell>
        </row>
        <row r="858">
          <cell r="A858">
            <v>0</v>
          </cell>
          <cell r="X858" t="str">
            <v>TRCOR</v>
          </cell>
          <cell r="AE858" t="str">
            <v>QJ015</v>
          </cell>
          <cell r="BP858" t="str">
            <v>S</v>
          </cell>
        </row>
        <row r="859">
          <cell r="A859">
            <v>0</v>
          </cell>
          <cell r="X859" t="str">
            <v>KRE17</v>
          </cell>
          <cell r="AE859" t="str">
            <v>QJ013</v>
          </cell>
          <cell r="BP859" t="str">
            <v>S</v>
          </cell>
        </row>
        <row r="860">
          <cell r="A860">
            <v>0</v>
          </cell>
          <cell r="X860" t="str">
            <v>AS000</v>
          </cell>
          <cell r="AE860" t="str">
            <v>NJ206</v>
          </cell>
          <cell r="BP860" t="str">
            <v>S</v>
          </cell>
        </row>
        <row r="861">
          <cell r="A861">
            <v>0</v>
          </cell>
          <cell r="X861" t="str">
            <v>SFSRA</v>
          </cell>
          <cell r="AE861" t="str">
            <v>QJ013</v>
          </cell>
          <cell r="BP861" t="str">
            <v>S</v>
          </cell>
        </row>
        <row r="862">
          <cell r="A862">
            <v>0</v>
          </cell>
          <cell r="X862" t="str">
            <v>PR024</v>
          </cell>
          <cell r="AE862" t="str">
            <v>QJ013</v>
          </cell>
          <cell r="BP862" t="str">
            <v>S</v>
          </cell>
        </row>
        <row r="863">
          <cell r="A863">
            <v>0</v>
          </cell>
          <cell r="X863" t="str">
            <v>LCSSI</v>
          </cell>
          <cell r="AE863" t="str">
            <v>NJ206</v>
          </cell>
          <cell r="BP863" t="str">
            <v>S</v>
          </cell>
        </row>
        <row r="864">
          <cell r="A864">
            <v>0</v>
          </cell>
          <cell r="X864" t="str">
            <v>CSF0H</v>
          </cell>
          <cell r="AE864" t="str">
            <v>DJ039</v>
          </cell>
          <cell r="BP864" t="str">
            <v>S</v>
          </cell>
        </row>
        <row r="865">
          <cell r="A865">
            <v>0</v>
          </cell>
          <cell r="X865" t="str">
            <v>GAPSF</v>
          </cell>
          <cell r="AE865" t="str">
            <v>QJ013</v>
          </cell>
          <cell r="BP865" t="str">
            <v>S</v>
          </cell>
        </row>
        <row r="866">
          <cell r="A866">
            <v>-914</v>
          </cell>
          <cell r="X866" t="str">
            <v>LCLVE</v>
          </cell>
          <cell r="AE866" t="str">
            <v>NJ210</v>
          </cell>
          <cell r="BP866" t="str">
            <v>IVE</v>
          </cell>
        </row>
        <row r="867">
          <cell r="A867">
            <v>0</v>
          </cell>
          <cell r="X867" t="str">
            <v>KINCB</v>
          </cell>
          <cell r="AE867" t="str">
            <v>QJ015</v>
          </cell>
          <cell r="BP867" t="str">
            <v>S</v>
          </cell>
        </row>
        <row r="868">
          <cell r="A868">
            <v>0</v>
          </cell>
          <cell r="X868" t="str">
            <v>PR005</v>
          </cell>
          <cell r="AE868" t="str">
            <v>QJ016</v>
          </cell>
          <cell r="BP868" t="str">
            <v>S</v>
          </cell>
        </row>
        <row r="869">
          <cell r="A869">
            <v>0</v>
          </cell>
          <cell r="X869" t="str">
            <v>SECSV</v>
          </cell>
          <cell r="AE869" t="str">
            <v>CJ149</v>
          </cell>
          <cell r="BP869" t="str">
            <v>S</v>
          </cell>
        </row>
        <row r="870">
          <cell r="A870">
            <v>0</v>
          </cell>
          <cell r="X870" t="str">
            <v>CHPES</v>
          </cell>
          <cell r="AE870" t="str">
            <v>DJ039</v>
          </cell>
          <cell r="BP870" t="str">
            <v>S</v>
          </cell>
        </row>
        <row r="871">
          <cell r="A871">
            <v>0</v>
          </cell>
          <cell r="X871" t="str">
            <v>CHPA0</v>
          </cell>
          <cell r="AE871" t="str">
            <v>CJ149</v>
          </cell>
          <cell r="BP871" t="str">
            <v>S</v>
          </cell>
        </row>
        <row r="872">
          <cell r="A872">
            <v>0</v>
          </cell>
          <cell r="X872" t="str">
            <v>39MAS</v>
          </cell>
          <cell r="AE872" t="str">
            <v>QJ013</v>
          </cell>
          <cell r="BP872" t="str">
            <v>S</v>
          </cell>
        </row>
        <row r="873">
          <cell r="A873">
            <v>0</v>
          </cell>
          <cell r="X873" t="str">
            <v>39MAS</v>
          </cell>
          <cell r="AE873" t="str">
            <v>QJ016</v>
          </cell>
          <cell r="BP873" t="str">
            <v>S</v>
          </cell>
        </row>
        <row r="874">
          <cell r="A874">
            <v>0</v>
          </cell>
          <cell r="X874" t="str">
            <v>EGAPE</v>
          </cell>
          <cell r="AE874" t="str">
            <v>NJ210</v>
          </cell>
          <cell r="BP874" t="str">
            <v>S</v>
          </cell>
        </row>
        <row r="875">
          <cell r="A875">
            <v>0</v>
          </cell>
          <cell r="X875" t="str">
            <v>EGAPE</v>
          </cell>
          <cell r="AE875" t="str">
            <v>QJ016</v>
          </cell>
          <cell r="BP875" t="str">
            <v>S</v>
          </cell>
        </row>
        <row r="876">
          <cell r="A876">
            <v>52083</v>
          </cell>
          <cell r="X876" t="str">
            <v>FFPRS</v>
          </cell>
          <cell r="AE876" t="str">
            <v>QJ013</v>
          </cell>
          <cell r="BP876" t="str">
            <v>F</v>
          </cell>
        </row>
        <row r="877">
          <cell r="A877">
            <v>57381</v>
          </cell>
          <cell r="X877" t="str">
            <v>FFPEB</v>
          </cell>
          <cell r="AE877" t="str">
            <v>QJ013</v>
          </cell>
          <cell r="BP877" t="str">
            <v>F</v>
          </cell>
        </row>
        <row r="878">
          <cell r="A878">
            <v>120937</v>
          </cell>
          <cell r="X878" t="str">
            <v>FFPSM</v>
          </cell>
          <cell r="AE878" t="str">
            <v>QJ016</v>
          </cell>
          <cell r="BP878" t="str">
            <v>F</v>
          </cell>
        </row>
        <row r="879">
          <cell r="A879">
            <v>0</v>
          </cell>
          <cell r="X879" t="str">
            <v>SECLI</v>
          </cell>
          <cell r="AE879" t="str">
            <v>NJ206</v>
          </cell>
          <cell r="BP879" t="str">
            <v>S</v>
          </cell>
        </row>
        <row r="880">
          <cell r="A880">
            <v>0</v>
          </cell>
          <cell r="X880" t="str">
            <v>PR005</v>
          </cell>
          <cell r="AE880" t="str">
            <v>QJ014</v>
          </cell>
          <cell r="BP880" t="str">
            <v>S</v>
          </cell>
        </row>
        <row r="881">
          <cell r="A881">
            <v>0</v>
          </cell>
          <cell r="X881" t="str">
            <v>WO006</v>
          </cell>
          <cell r="AE881" t="str">
            <v>QJ016</v>
          </cell>
          <cell r="BP881" t="str">
            <v>S</v>
          </cell>
        </row>
        <row r="882">
          <cell r="A882">
            <v>0</v>
          </cell>
          <cell r="X882" t="str">
            <v>LCSSE</v>
          </cell>
          <cell r="AE882" t="str">
            <v>QJ014</v>
          </cell>
          <cell r="BP882" t="str">
            <v>S</v>
          </cell>
        </row>
        <row r="883">
          <cell r="A883">
            <v>0</v>
          </cell>
          <cell r="X883" t="str">
            <v>PR005</v>
          </cell>
          <cell r="AE883" t="str">
            <v>DJ038</v>
          </cell>
          <cell r="BP883" t="str">
            <v>S</v>
          </cell>
        </row>
        <row r="884">
          <cell r="A884">
            <v>0</v>
          </cell>
          <cell r="X884" t="str">
            <v>CHPA0</v>
          </cell>
          <cell r="AE884" t="str">
            <v>QJ015</v>
          </cell>
          <cell r="BP884" t="str">
            <v>S</v>
          </cell>
        </row>
        <row r="885">
          <cell r="A885">
            <v>0</v>
          </cell>
          <cell r="X885" t="str">
            <v>CH0AT</v>
          </cell>
          <cell r="AE885" t="str">
            <v>QJ014</v>
          </cell>
          <cell r="BP885" t="str">
            <v>S</v>
          </cell>
        </row>
        <row r="886">
          <cell r="A886">
            <v>0</v>
          </cell>
          <cell r="X886" t="str">
            <v>DCMPR</v>
          </cell>
          <cell r="AE886" t="str">
            <v>QJ015</v>
          </cell>
          <cell r="BP886" t="str">
            <v>S</v>
          </cell>
        </row>
        <row r="887">
          <cell r="A887">
            <v>0</v>
          </cell>
          <cell r="X887" t="str">
            <v>LCSSI</v>
          </cell>
          <cell r="AE887" t="str">
            <v>DJ038</v>
          </cell>
          <cell r="BP887" t="str">
            <v>S</v>
          </cell>
        </row>
        <row r="888">
          <cell r="A888">
            <v>0</v>
          </cell>
          <cell r="X888" t="str">
            <v>LCFHE</v>
          </cell>
          <cell r="AE888" t="str">
            <v>NJ210</v>
          </cell>
          <cell r="BP888" t="str">
            <v>S</v>
          </cell>
        </row>
        <row r="889">
          <cell r="A889">
            <v>0</v>
          </cell>
          <cell r="X889" t="str">
            <v>GAPNR</v>
          </cell>
          <cell r="AE889" t="str">
            <v>QJ013</v>
          </cell>
          <cell r="BP889" t="str">
            <v>S</v>
          </cell>
        </row>
        <row r="890">
          <cell r="A890">
            <v>0</v>
          </cell>
          <cell r="X890" t="str">
            <v>TRFCA</v>
          </cell>
          <cell r="AE890" t="str">
            <v>QJ015</v>
          </cell>
          <cell r="BP890" t="str">
            <v>S</v>
          </cell>
        </row>
        <row r="891">
          <cell r="A891">
            <v>0</v>
          </cell>
          <cell r="X891" t="str">
            <v>WR002</v>
          </cell>
          <cell r="AE891" t="str">
            <v>NJ210</v>
          </cell>
          <cell r="BP891" t="str">
            <v>S</v>
          </cell>
        </row>
        <row r="892">
          <cell r="A892">
            <v>0</v>
          </cell>
          <cell r="X892" t="str">
            <v>WO007</v>
          </cell>
          <cell r="AE892" t="str">
            <v>QJ014</v>
          </cell>
          <cell r="BP892" t="str">
            <v>S</v>
          </cell>
        </row>
        <row r="893">
          <cell r="A893">
            <v>0</v>
          </cell>
          <cell r="X893" t="str">
            <v>ETVAF</v>
          </cell>
          <cell r="AE893" t="str">
            <v>QJ013</v>
          </cell>
          <cell r="BP893" t="str">
            <v>S</v>
          </cell>
        </row>
        <row r="894">
          <cell r="A894">
            <v>0</v>
          </cell>
          <cell r="X894" t="str">
            <v>CS00H</v>
          </cell>
          <cell r="AE894" t="str">
            <v>NJ206</v>
          </cell>
          <cell r="BP894" t="str">
            <v>S</v>
          </cell>
        </row>
        <row r="895">
          <cell r="A895">
            <v>0</v>
          </cell>
          <cell r="X895" t="str">
            <v>GAPNR</v>
          </cell>
          <cell r="AE895" t="str">
            <v>QJ015</v>
          </cell>
          <cell r="BP895" t="str">
            <v>S</v>
          </cell>
        </row>
        <row r="896">
          <cell r="A896">
            <v>0</v>
          </cell>
          <cell r="X896" t="str">
            <v>ETVPS</v>
          </cell>
          <cell r="AE896" t="str">
            <v>NJ206</v>
          </cell>
          <cell r="BP896" t="str">
            <v>S</v>
          </cell>
        </row>
        <row r="897">
          <cell r="A897">
            <v>0</v>
          </cell>
          <cell r="X897" t="str">
            <v>ETVPS</v>
          </cell>
          <cell r="AE897" t="str">
            <v>DJ038</v>
          </cell>
          <cell r="BP897" t="str">
            <v>S</v>
          </cell>
        </row>
        <row r="898">
          <cell r="A898">
            <v>0</v>
          </cell>
          <cell r="X898" t="str">
            <v>MP000</v>
          </cell>
          <cell r="AE898" t="str">
            <v>QJ016</v>
          </cell>
          <cell r="BP898" t="str">
            <v>S</v>
          </cell>
        </row>
        <row r="899">
          <cell r="A899">
            <v>0</v>
          </cell>
          <cell r="X899" t="str">
            <v>LCLVI</v>
          </cell>
          <cell r="AE899" t="str">
            <v>NJ206</v>
          </cell>
          <cell r="BP899" t="str">
            <v>S</v>
          </cell>
        </row>
        <row r="900">
          <cell r="A900">
            <v>0</v>
          </cell>
          <cell r="X900" t="str">
            <v>SESSI</v>
          </cell>
          <cell r="AE900" t="str">
            <v>QJ015</v>
          </cell>
          <cell r="BP900" t="str">
            <v>S</v>
          </cell>
        </row>
        <row r="901">
          <cell r="A901">
            <v>0</v>
          </cell>
          <cell r="X901" t="str">
            <v>EGAPI</v>
          </cell>
          <cell r="AE901" t="str">
            <v>CJ149</v>
          </cell>
          <cell r="BP901" t="str">
            <v>S</v>
          </cell>
        </row>
        <row r="902">
          <cell r="A902">
            <v>-3056</v>
          </cell>
          <cell r="X902" t="str">
            <v>CS0AS</v>
          </cell>
          <cell r="AE902" t="str">
            <v>NJ206</v>
          </cell>
          <cell r="BP902" t="str">
            <v>S</v>
          </cell>
        </row>
        <row r="903">
          <cell r="A903">
            <v>0</v>
          </cell>
          <cell r="X903" t="str">
            <v>ETVAF</v>
          </cell>
          <cell r="AE903" t="str">
            <v>QJ016</v>
          </cell>
          <cell r="BP903" t="str">
            <v>S</v>
          </cell>
        </row>
        <row r="904">
          <cell r="A904">
            <v>0</v>
          </cell>
          <cell r="X904" t="str">
            <v>ETVPS</v>
          </cell>
          <cell r="AE904" t="str">
            <v>CJ149</v>
          </cell>
          <cell r="BP904" t="str">
            <v>S</v>
          </cell>
        </row>
        <row r="905">
          <cell r="A905">
            <v>0</v>
          </cell>
          <cell r="X905" t="str">
            <v>ETVPS</v>
          </cell>
          <cell r="AE905" t="str">
            <v>QJ016</v>
          </cell>
          <cell r="BP905" t="str">
            <v>S</v>
          </cell>
        </row>
        <row r="906">
          <cell r="A906">
            <v>0</v>
          </cell>
          <cell r="X906" t="str">
            <v>CHPA0</v>
          </cell>
          <cell r="AE906" t="str">
            <v>CJ149</v>
          </cell>
          <cell r="BP906" t="str">
            <v>S</v>
          </cell>
        </row>
        <row r="907">
          <cell r="A907">
            <v>0</v>
          </cell>
          <cell r="X907" t="str">
            <v>EGAPI</v>
          </cell>
          <cell r="AE907" t="str">
            <v>QJ016</v>
          </cell>
          <cell r="BP907" t="str">
            <v>S</v>
          </cell>
        </row>
        <row r="908">
          <cell r="A908">
            <v>0</v>
          </cell>
          <cell r="X908" t="str">
            <v>TRFCA</v>
          </cell>
          <cell r="AE908" t="str">
            <v>DJ039</v>
          </cell>
          <cell r="BP908" t="str">
            <v>S</v>
          </cell>
        </row>
        <row r="909">
          <cell r="A909">
            <v>0</v>
          </cell>
          <cell r="X909" t="str">
            <v>DCM0H</v>
          </cell>
          <cell r="AE909" t="str">
            <v>NJ210</v>
          </cell>
          <cell r="BP909" t="str">
            <v>S</v>
          </cell>
        </row>
        <row r="910">
          <cell r="A910">
            <v>0</v>
          </cell>
          <cell r="X910" t="str">
            <v>DCM0H</v>
          </cell>
          <cell r="AE910" t="str">
            <v>QJ016</v>
          </cell>
          <cell r="BP910" t="str">
            <v>S</v>
          </cell>
        </row>
        <row r="911">
          <cell r="A911">
            <v>0</v>
          </cell>
          <cell r="X911" t="str">
            <v>DCM0H</v>
          </cell>
          <cell r="AE911" t="str">
            <v>QJ014</v>
          </cell>
          <cell r="BP911" t="str">
            <v>S</v>
          </cell>
        </row>
        <row r="912">
          <cell r="A912">
            <v>0</v>
          </cell>
          <cell r="X912" t="str">
            <v>DCMPR</v>
          </cell>
          <cell r="AE912" t="str">
            <v>DJ039</v>
          </cell>
          <cell r="BP912" t="str">
            <v>S</v>
          </cell>
        </row>
        <row r="913">
          <cell r="A913">
            <v>0</v>
          </cell>
          <cell r="X913" t="str">
            <v>DCMPR</v>
          </cell>
          <cell r="AE913" t="str">
            <v>NJ206</v>
          </cell>
          <cell r="BP913" t="str">
            <v>S</v>
          </cell>
        </row>
        <row r="914">
          <cell r="A914">
            <v>0</v>
          </cell>
          <cell r="X914" t="str">
            <v>CSF0H</v>
          </cell>
          <cell r="AE914" t="str">
            <v>DJ038</v>
          </cell>
          <cell r="BP914" t="str">
            <v>S</v>
          </cell>
        </row>
        <row r="915">
          <cell r="A915">
            <v>-18035</v>
          </cell>
          <cell r="X915" t="str">
            <v>CS0AS</v>
          </cell>
          <cell r="AE915" t="str">
            <v>NJ210</v>
          </cell>
          <cell r="BP915" t="str">
            <v>S</v>
          </cell>
        </row>
        <row r="916">
          <cell r="A916">
            <v>-30916</v>
          </cell>
          <cell r="X916" t="str">
            <v>CS0AS</v>
          </cell>
          <cell r="AE916" t="str">
            <v>QJ014</v>
          </cell>
          <cell r="BP916" t="str">
            <v>S</v>
          </cell>
        </row>
        <row r="917">
          <cell r="A917">
            <v>60000</v>
          </cell>
          <cell r="X917" t="str">
            <v>FFPCI</v>
          </cell>
          <cell r="AE917" t="str">
            <v>QJ014</v>
          </cell>
          <cell r="BP917" t="str">
            <v>F</v>
          </cell>
        </row>
        <row r="918">
          <cell r="A918">
            <v>20000</v>
          </cell>
          <cell r="X918" t="str">
            <v>FFPCI</v>
          </cell>
          <cell r="AE918" t="str">
            <v>CJ149</v>
          </cell>
          <cell r="BP918" t="str">
            <v>F</v>
          </cell>
        </row>
        <row r="919">
          <cell r="A919">
            <v>-65926</v>
          </cell>
          <cell r="X919" t="str">
            <v>LCLVI</v>
          </cell>
          <cell r="AE919" t="str">
            <v>DJ039</v>
          </cell>
          <cell r="BP919" t="str">
            <v>S</v>
          </cell>
        </row>
        <row r="920">
          <cell r="A920">
            <v>1868</v>
          </cell>
          <cell r="X920" t="str">
            <v>EGAPE</v>
          </cell>
          <cell r="AE920" t="str">
            <v>QJ014</v>
          </cell>
          <cell r="BP920" t="str">
            <v>S</v>
          </cell>
        </row>
        <row r="921">
          <cell r="A921">
            <v>1736</v>
          </cell>
          <cell r="X921" t="str">
            <v>EGAPE</v>
          </cell>
          <cell r="AE921" t="str">
            <v>QJ015</v>
          </cell>
          <cell r="BP921" t="str">
            <v>IVE</v>
          </cell>
        </row>
        <row r="922">
          <cell r="A922">
            <v>1559</v>
          </cell>
          <cell r="X922" t="str">
            <v>EGAPE</v>
          </cell>
          <cell r="AE922" t="str">
            <v>QJ016</v>
          </cell>
          <cell r="BP922" t="str">
            <v>IVE</v>
          </cell>
        </row>
        <row r="923">
          <cell r="A923">
            <v>0</v>
          </cell>
          <cell r="X923" t="str">
            <v>SF0AT</v>
          </cell>
          <cell r="AE923" t="str">
            <v>DJ039</v>
          </cell>
          <cell r="BP923" t="str">
            <v>S</v>
          </cell>
        </row>
        <row r="924">
          <cell r="A924">
            <v>0</v>
          </cell>
          <cell r="X924" t="str">
            <v>SF0AT</v>
          </cell>
          <cell r="AE924" t="str">
            <v>QJ014</v>
          </cell>
          <cell r="BP924" t="str">
            <v>S</v>
          </cell>
        </row>
        <row r="925">
          <cell r="A925">
            <v>0</v>
          </cell>
          <cell r="X925" t="str">
            <v>SFSRA</v>
          </cell>
          <cell r="AE925" t="str">
            <v>QJ016</v>
          </cell>
          <cell r="BP925" t="str">
            <v>S</v>
          </cell>
        </row>
        <row r="926">
          <cell r="A926">
            <v>0</v>
          </cell>
          <cell r="X926" t="str">
            <v>LCFHE</v>
          </cell>
          <cell r="AE926" t="str">
            <v>CJ149</v>
          </cell>
          <cell r="BP926" t="str">
            <v>S</v>
          </cell>
        </row>
        <row r="927">
          <cell r="A927">
            <v>0</v>
          </cell>
          <cell r="X927" t="str">
            <v>LCNSE</v>
          </cell>
          <cell r="AE927" t="str">
            <v>QJ015</v>
          </cell>
          <cell r="BP927" t="str">
            <v>S</v>
          </cell>
        </row>
        <row r="928">
          <cell r="A928">
            <v>0</v>
          </cell>
          <cell r="X928" t="str">
            <v>LCFHE</v>
          </cell>
          <cell r="AE928" t="str">
            <v>QJ014</v>
          </cell>
          <cell r="BP928" t="str">
            <v>S</v>
          </cell>
        </row>
        <row r="929">
          <cell r="A929">
            <v>0</v>
          </cell>
          <cell r="X929" t="str">
            <v>TRFCA</v>
          </cell>
          <cell r="AE929" t="str">
            <v>QJ013</v>
          </cell>
          <cell r="BP929" t="str">
            <v>S</v>
          </cell>
        </row>
        <row r="930">
          <cell r="A930">
            <v>0</v>
          </cell>
          <cell r="X930" t="str">
            <v>CHPA0</v>
          </cell>
          <cell r="AE930" t="str">
            <v>CJ149</v>
          </cell>
          <cell r="BP930" t="str">
            <v>S</v>
          </cell>
        </row>
        <row r="931">
          <cell r="A931">
            <v>0</v>
          </cell>
          <cell r="X931" t="str">
            <v>CHPA0</v>
          </cell>
          <cell r="AE931" t="str">
            <v>QJ013</v>
          </cell>
          <cell r="BP931" t="str">
            <v>S</v>
          </cell>
        </row>
        <row r="932">
          <cell r="A932">
            <v>0</v>
          </cell>
          <cell r="X932" t="str">
            <v>EFRBE</v>
          </cell>
          <cell r="AE932" t="str">
            <v>QJ014</v>
          </cell>
          <cell r="BP932" t="str">
            <v>S</v>
          </cell>
        </row>
        <row r="933">
          <cell r="A933">
            <v>0</v>
          </cell>
          <cell r="X933" t="str">
            <v>CSFAS</v>
          </cell>
          <cell r="AE933" t="str">
            <v>DJ039</v>
          </cell>
          <cell r="BP933" t="str">
            <v>S</v>
          </cell>
        </row>
        <row r="934">
          <cell r="A934">
            <v>0</v>
          </cell>
          <cell r="X934" t="str">
            <v>DCM0H</v>
          </cell>
          <cell r="AE934" t="str">
            <v>CJ149</v>
          </cell>
          <cell r="BP934" t="str">
            <v>S</v>
          </cell>
        </row>
        <row r="935">
          <cell r="A935">
            <v>0</v>
          </cell>
          <cell r="X935" t="str">
            <v>EFRBE</v>
          </cell>
          <cell r="AE935" t="str">
            <v>QJ016</v>
          </cell>
          <cell r="BP935" t="str">
            <v>S</v>
          </cell>
        </row>
        <row r="936">
          <cell r="A936">
            <v>0</v>
          </cell>
          <cell r="X936" t="str">
            <v>DCML0</v>
          </cell>
          <cell r="AE936" t="str">
            <v>QJ014</v>
          </cell>
          <cell r="BP936" t="str">
            <v>S</v>
          </cell>
        </row>
        <row r="937">
          <cell r="A937">
            <v>0</v>
          </cell>
          <cell r="X937" t="str">
            <v>ETVPS</v>
          </cell>
          <cell r="AE937" t="str">
            <v>DJ039</v>
          </cell>
          <cell r="BP937" t="str">
            <v>S</v>
          </cell>
        </row>
        <row r="938">
          <cell r="A938">
            <v>0</v>
          </cell>
          <cell r="X938" t="str">
            <v>CH0AT</v>
          </cell>
          <cell r="AE938" t="str">
            <v>QJ013</v>
          </cell>
          <cell r="BP938" t="str">
            <v>S</v>
          </cell>
        </row>
        <row r="939">
          <cell r="A939">
            <v>0</v>
          </cell>
          <cell r="X939" t="str">
            <v>EFCOE</v>
          </cell>
          <cell r="AE939" t="str">
            <v>QJ016</v>
          </cell>
          <cell r="BP939" t="str">
            <v>S</v>
          </cell>
        </row>
        <row r="940">
          <cell r="A940">
            <v>0</v>
          </cell>
          <cell r="X940" t="str">
            <v>TRFCA</v>
          </cell>
          <cell r="AE940" t="str">
            <v>QJ016</v>
          </cell>
          <cell r="BP940" t="str">
            <v>S</v>
          </cell>
        </row>
        <row r="941">
          <cell r="A941">
            <v>0</v>
          </cell>
          <cell r="X941" t="str">
            <v>SF0AT</v>
          </cell>
          <cell r="AE941" t="str">
            <v>DJ038</v>
          </cell>
          <cell r="BP941" t="str">
            <v>S</v>
          </cell>
        </row>
        <row r="942">
          <cell r="A942">
            <v>0</v>
          </cell>
          <cell r="X942" t="str">
            <v>DCMIH</v>
          </cell>
          <cell r="AE942" t="str">
            <v>QJ014</v>
          </cell>
          <cell r="BP942" t="str">
            <v>S</v>
          </cell>
        </row>
        <row r="943">
          <cell r="A943">
            <v>0</v>
          </cell>
          <cell r="X943" t="str">
            <v>WR001</v>
          </cell>
          <cell r="AE943" t="str">
            <v>DJ039</v>
          </cell>
          <cell r="BP943" t="str">
            <v>S</v>
          </cell>
        </row>
        <row r="944">
          <cell r="A944">
            <v>0</v>
          </cell>
          <cell r="X944" t="str">
            <v>TRCOR</v>
          </cell>
          <cell r="AE944" t="str">
            <v>QJ015</v>
          </cell>
          <cell r="BP944" t="str">
            <v>S</v>
          </cell>
        </row>
        <row r="945">
          <cell r="A945">
            <v>0</v>
          </cell>
          <cell r="X945" t="str">
            <v>EFRBI</v>
          </cell>
          <cell r="AE945" t="str">
            <v>DJ038</v>
          </cell>
          <cell r="BP945" t="str">
            <v>S</v>
          </cell>
        </row>
        <row r="946">
          <cell r="A946">
            <v>0</v>
          </cell>
          <cell r="X946" t="str">
            <v>SFCCS</v>
          </cell>
          <cell r="AE946" t="str">
            <v>QJ014</v>
          </cell>
          <cell r="BP946" t="str">
            <v>S</v>
          </cell>
        </row>
        <row r="947">
          <cell r="A947">
            <v>0</v>
          </cell>
          <cell r="X947" t="str">
            <v>AS000</v>
          </cell>
          <cell r="AE947" t="str">
            <v>NJ206</v>
          </cell>
          <cell r="BP947" t="str">
            <v>S</v>
          </cell>
        </row>
        <row r="948">
          <cell r="A948">
            <v>0</v>
          </cell>
          <cell r="X948" t="str">
            <v>DCML0</v>
          </cell>
          <cell r="AE948" t="str">
            <v>CJ149</v>
          </cell>
          <cell r="BP948" t="str">
            <v>S</v>
          </cell>
        </row>
        <row r="949">
          <cell r="A949">
            <v>-101480</v>
          </cell>
          <cell r="X949" t="str">
            <v>LCLVE</v>
          </cell>
          <cell r="AE949" t="str">
            <v>DJ039</v>
          </cell>
          <cell r="BP949" t="str">
            <v>IVE</v>
          </cell>
        </row>
        <row r="950">
          <cell r="A950">
            <v>0</v>
          </cell>
          <cell r="X950" t="str">
            <v>CHPA0</v>
          </cell>
          <cell r="AE950" t="str">
            <v>DJ039</v>
          </cell>
          <cell r="BP950" t="str">
            <v>S</v>
          </cell>
        </row>
        <row r="951">
          <cell r="A951">
            <v>0</v>
          </cell>
          <cell r="X951" t="str">
            <v>SMS4E</v>
          </cell>
          <cell r="AE951" t="str">
            <v>DJ039</v>
          </cell>
          <cell r="BP951" t="str">
            <v>S</v>
          </cell>
        </row>
        <row r="952">
          <cell r="A952">
            <v>0</v>
          </cell>
          <cell r="X952" t="str">
            <v>AS000</v>
          </cell>
          <cell r="AE952" t="str">
            <v>QJ016</v>
          </cell>
          <cell r="BP952" t="str">
            <v>S</v>
          </cell>
        </row>
        <row r="953">
          <cell r="A953">
            <v>0</v>
          </cell>
          <cell r="X953" t="str">
            <v>ETVAP</v>
          </cell>
          <cell r="AE953" t="str">
            <v>QJ014</v>
          </cell>
          <cell r="BP953" t="str">
            <v>S</v>
          </cell>
        </row>
        <row r="954">
          <cell r="A954">
            <v>0</v>
          </cell>
          <cell r="X954" t="str">
            <v>TRCOR</v>
          </cell>
          <cell r="AE954" t="str">
            <v>QJ016</v>
          </cell>
          <cell r="BP954" t="str">
            <v>S</v>
          </cell>
        </row>
        <row r="955">
          <cell r="A955">
            <v>0</v>
          </cell>
          <cell r="X955" t="str">
            <v>TRCOR</v>
          </cell>
          <cell r="AE955" t="str">
            <v>DJ039</v>
          </cell>
          <cell r="BP955" t="str">
            <v>S</v>
          </cell>
        </row>
        <row r="956">
          <cell r="A956">
            <v>0</v>
          </cell>
          <cell r="X956" t="str">
            <v>AS000</v>
          </cell>
          <cell r="AE956" t="str">
            <v>QJ014</v>
          </cell>
          <cell r="BP956" t="str">
            <v>S</v>
          </cell>
        </row>
        <row r="957">
          <cell r="A957">
            <v>0</v>
          </cell>
          <cell r="X957" t="str">
            <v>CSFAS</v>
          </cell>
          <cell r="AE957" t="str">
            <v>NJ210</v>
          </cell>
          <cell r="BP957" t="str">
            <v>S</v>
          </cell>
        </row>
        <row r="958">
          <cell r="A958">
            <v>0</v>
          </cell>
          <cell r="X958" t="str">
            <v>SF0AT</v>
          </cell>
          <cell r="AE958" t="str">
            <v>NJ210</v>
          </cell>
          <cell r="BP958" t="str">
            <v>S</v>
          </cell>
        </row>
        <row r="959">
          <cell r="A959">
            <v>0</v>
          </cell>
          <cell r="X959" t="str">
            <v>DCMIH</v>
          </cell>
          <cell r="AE959" t="str">
            <v>QJ014</v>
          </cell>
          <cell r="BP959" t="str">
            <v>S</v>
          </cell>
        </row>
        <row r="960">
          <cell r="A960">
            <v>0</v>
          </cell>
          <cell r="X960" t="str">
            <v>EFCCM</v>
          </cell>
          <cell r="AE960" t="str">
            <v>QJ013</v>
          </cell>
          <cell r="BP960" t="str">
            <v>S</v>
          </cell>
        </row>
        <row r="961">
          <cell r="A961">
            <v>0</v>
          </cell>
          <cell r="X961" t="str">
            <v>EFCCM</v>
          </cell>
          <cell r="AE961" t="str">
            <v>QJ016</v>
          </cell>
          <cell r="BP961" t="str">
            <v>S</v>
          </cell>
        </row>
        <row r="962">
          <cell r="A962">
            <v>0</v>
          </cell>
          <cell r="X962" t="str">
            <v>SECLE</v>
          </cell>
          <cell r="AE962" t="str">
            <v>CJ149</v>
          </cell>
          <cell r="BP962" t="str">
            <v>S</v>
          </cell>
        </row>
        <row r="963">
          <cell r="A963">
            <v>0</v>
          </cell>
          <cell r="X963" t="str">
            <v>SECLE</v>
          </cell>
          <cell r="AE963" t="str">
            <v>QJ013</v>
          </cell>
          <cell r="BP963" t="str">
            <v>S</v>
          </cell>
        </row>
        <row r="964">
          <cell r="A964">
            <v>0</v>
          </cell>
          <cell r="X964" t="str">
            <v>REVTF</v>
          </cell>
          <cell r="AE964" t="str">
            <v>QJ016</v>
          </cell>
          <cell r="BP964" t="str">
            <v>S</v>
          </cell>
        </row>
        <row r="965">
          <cell r="A965">
            <v>0</v>
          </cell>
          <cell r="X965" t="str">
            <v>LCLVI</v>
          </cell>
          <cell r="AE965" t="str">
            <v>CJ149</v>
          </cell>
          <cell r="BP965" t="str">
            <v>S</v>
          </cell>
        </row>
        <row r="966">
          <cell r="A966">
            <v>0</v>
          </cell>
          <cell r="X966" t="str">
            <v>CS00H</v>
          </cell>
          <cell r="AE966" t="str">
            <v>QJ016</v>
          </cell>
          <cell r="BP966" t="str">
            <v>S</v>
          </cell>
        </row>
        <row r="967">
          <cell r="A967">
            <v>0</v>
          </cell>
          <cell r="X967" t="str">
            <v>ETVPS</v>
          </cell>
          <cell r="AE967" t="str">
            <v>QJ013</v>
          </cell>
          <cell r="BP967" t="str">
            <v>S</v>
          </cell>
        </row>
        <row r="968">
          <cell r="A968">
            <v>0</v>
          </cell>
          <cell r="X968" t="str">
            <v>LCSSI</v>
          </cell>
          <cell r="AE968" t="str">
            <v>QJ015</v>
          </cell>
          <cell r="BP968" t="str">
            <v>S</v>
          </cell>
        </row>
        <row r="969">
          <cell r="A969">
            <v>0</v>
          </cell>
          <cell r="X969" t="str">
            <v>CS00H</v>
          </cell>
          <cell r="AE969" t="str">
            <v>QJ015</v>
          </cell>
          <cell r="BP969" t="str">
            <v>S</v>
          </cell>
        </row>
        <row r="970">
          <cell r="A970">
            <v>0</v>
          </cell>
          <cell r="X970" t="str">
            <v>SESSE</v>
          </cell>
          <cell r="AE970" t="str">
            <v>QJ013</v>
          </cell>
          <cell r="BP970" t="str">
            <v>S</v>
          </cell>
        </row>
        <row r="971">
          <cell r="A971">
            <v>0</v>
          </cell>
          <cell r="X971" t="str">
            <v>LCFHE</v>
          </cell>
          <cell r="AE971" t="str">
            <v>QJ015</v>
          </cell>
          <cell r="BP971" t="str">
            <v>S</v>
          </cell>
        </row>
        <row r="972">
          <cell r="A972">
            <v>0</v>
          </cell>
          <cell r="X972" t="str">
            <v>SESSE</v>
          </cell>
          <cell r="AE972" t="str">
            <v>DJ038</v>
          </cell>
          <cell r="BP972" t="str">
            <v>S</v>
          </cell>
        </row>
        <row r="973">
          <cell r="A973">
            <v>0</v>
          </cell>
          <cell r="X973" t="str">
            <v>LCLVE</v>
          </cell>
          <cell r="AE973" t="str">
            <v>NJ206</v>
          </cell>
          <cell r="BP973" t="str">
            <v>S</v>
          </cell>
        </row>
        <row r="974">
          <cell r="A974">
            <v>0</v>
          </cell>
          <cell r="X974" t="str">
            <v>LCSSE</v>
          </cell>
          <cell r="AE974" t="str">
            <v>DJ038</v>
          </cell>
          <cell r="BP974" t="str">
            <v>S</v>
          </cell>
        </row>
        <row r="975">
          <cell r="A975">
            <v>0</v>
          </cell>
          <cell r="X975" t="str">
            <v>LCFHE</v>
          </cell>
          <cell r="AE975" t="str">
            <v>DJ039</v>
          </cell>
          <cell r="BP975" t="str">
            <v>S</v>
          </cell>
        </row>
        <row r="976">
          <cell r="A976">
            <v>0</v>
          </cell>
          <cell r="X976" t="str">
            <v>LCNSE</v>
          </cell>
          <cell r="AE976" t="str">
            <v>QJ013</v>
          </cell>
          <cell r="BP976" t="str">
            <v>S</v>
          </cell>
        </row>
        <row r="977">
          <cell r="A977">
            <v>0</v>
          </cell>
          <cell r="X977" t="str">
            <v>LCLVE</v>
          </cell>
          <cell r="AE977" t="str">
            <v>DJ039</v>
          </cell>
          <cell r="BP977" t="str">
            <v>S</v>
          </cell>
        </row>
        <row r="978">
          <cell r="A978">
            <v>0</v>
          </cell>
          <cell r="X978" t="str">
            <v>SF0AT</v>
          </cell>
          <cell r="AE978" t="str">
            <v>DJ039</v>
          </cell>
          <cell r="BP978" t="str">
            <v>S</v>
          </cell>
        </row>
        <row r="979">
          <cell r="A979">
            <v>0</v>
          </cell>
          <cell r="X979" t="str">
            <v>LCNSE</v>
          </cell>
          <cell r="AE979" t="str">
            <v>NJ210</v>
          </cell>
          <cell r="BP979" t="str">
            <v>S</v>
          </cell>
        </row>
        <row r="980">
          <cell r="A980">
            <v>0</v>
          </cell>
          <cell r="X980" t="str">
            <v>KRE22</v>
          </cell>
          <cell r="AE980" t="str">
            <v>DJ038</v>
          </cell>
          <cell r="BP980" t="str">
            <v>S</v>
          </cell>
        </row>
        <row r="981">
          <cell r="A981">
            <v>0</v>
          </cell>
          <cell r="X981" t="str">
            <v>TRCOR</v>
          </cell>
          <cell r="AE981" t="str">
            <v>QJ015</v>
          </cell>
          <cell r="BP981" t="str">
            <v>S</v>
          </cell>
        </row>
        <row r="982">
          <cell r="A982">
            <v>0</v>
          </cell>
          <cell r="X982" t="str">
            <v>TRFCA</v>
          </cell>
          <cell r="AE982" t="str">
            <v>QJ016</v>
          </cell>
          <cell r="BP982" t="str">
            <v>S</v>
          </cell>
        </row>
        <row r="983">
          <cell r="A983">
            <v>-127460</v>
          </cell>
          <cell r="X983" t="str">
            <v>SFCCS</v>
          </cell>
          <cell r="AE983" t="str">
            <v>QJ013</v>
          </cell>
          <cell r="BP983" t="str">
            <v>S</v>
          </cell>
        </row>
        <row r="984">
          <cell r="A984">
            <v>0</v>
          </cell>
          <cell r="X984" t="str">
            <v>SMS4E</v>
          </cell>
          <cell r="AE984" t="str">
            <v>QJ015</v>
          </cell>
          <cell r="BP984" t="str">
            <v>S</v>
          </cell>
        </row>
        <row r="985">
          <cell r="A985">
            <v>67</v>
          </cell>
          <cell r="X985" t="str">
            <v>GAPNR</v>
          </cell>
          <cell r="AE985" t="str">
            <v>DJ039</v>
          </cell>
          <cell r="BP985" t="str">
            <v>F</v>
          </cell>
        </row>
        <row r="986">
          <cell r="A986">
            <v>0</v>
          </cell>
          <cell r="X986" t="str">
            <v>DCMPR</v>
          </cell>
          <cell r="AE986" t="str">
            <v>QJ016</v>
          </cell>
          <cell r="BP986" t="str">
            <v>S</v>
          </cell>
        </row>
        <row r="987">
          <cell r="A987">
            <v>0</v>
          </cell>
          <cell r="X987" t="str">
            <v>CHPES</v>
          </cell>
          <cell r="AE987" t="str">
            <v>DJ038</v>
          </cell>
          <cell r="BP987" t="str">
            <v>S</v>
          </cell>
        </row>
        <row r="988">
          <cell r="A988">
            <v>2949305</v>
          </cell>
          <cell r="X988" t="str">
            <v>WR001</v>
          </cell>
          <cell r="AE988" t="str">
            <v>AJ500</v>
          </cell>
          <cell r="BP988" t="str">
            <v>S</v>
          </cell>
        </row>
        <row r="989">
          <cell r="A989">
            <v>0</v>
          </cell>
          <cell r="X989" t="str">
            <v>WO007</v>
          </cell>
          <cell r="AE989" t="str">
            <v>AJ500</v>
          </cell>
          <cell r="BP989" t="str">
            <v>S</v>
          </cell>
        </row>
        <row r="990">
          <cell r="A990">
            <v>0</v>
          </cell>
          <cell r="X990" t="str">
            <v>WR002</v>
          </cell>
          <cell r="AE990" t="str">
            <v>AJ500</v>
          </cell>
          <cell r="BP990" t="str">
            <v>S</v>
          </cell>
        </row>
        <row r="991">
          <cell r="A991">
            <v>-776908</v>
          </cell>
          <cell r="X991" t="str">
            <v>WO006</v>
          </cell>
          <cell r="AE991" t="str">
            <v>AJ500</v>
          </cell>
          <cell r="BP991" t="str">
            <v>S</v>
          </cell>
        </row>
        <row r="992">
          <cell r="A992">
            <v>-2949305</v>
          </cell>
          <cell r="X992" t="str">
            <v>WR001</v>
          </cell>
          <cell r="AE992" t="str">
            <v>AJ500</v>
          </cell>
          <cell r="BP992" t="str">
            <v>S</v>
          </cell>
        </row>
        <row r="993">
          <cell r="A993">
            <v>204576</v>
          </cell>
          <cell r="X993" t="str">
            <v>ETVPS</v>
          </cell>
          <cell r="AE993" t="str">
            <v>AJ500</v>
          </cell>
          <cell r="BP993" t="str">
            <v>S</v>
          </cell>
        </row>
        <row r="994">
          <cell r="A994">
            <v>7827</v>
          </cell>
          <cell r="X994" t="str">
            <v>DCM0H</v>
          </cell>
          <cell r="AE994" t="str">
            <v>AJ500</v>
          </cell>
          <cell r="BP994" t="str">
            <v>S</v>
          </cell>
        </row>
        <row r="995">
          <cell r="A995">
            <v>15085</v>
          </cell>
          <cell r="X995" t="str">
            <v>DCMIH</v>
          </cell>
          <cell r="AE995" t="str">
            <v>AJ500</v>
          </cell>
          <cell r="BP995" t="str">
            <v>S</v>
          </cell>
        </row>
        <row r="996">
          <cell r="A996">
            <v>18930</v>
          </cell>
          <cell r="X996" t="str">
            <v>SMS4E</v>
          </cell>
          <cell r="AE996" t="str">
            <v>AJ500</v>
          </cell>
          <cell r="BP996" t="str">
            <v>S</v>
          </cell>
        </row>
        <row r="997">
          <cell r="A997">
            <v>21097</v>
          </cell>
          <cell r="X997" t="str">
            <v>TRFCA</v>
          </cell>
          <cell r="AE997" t="str">
            <v>AJ500</v>
          </cell>
          <cell r="BP997" t="str">
            <v>S</v>
          </cell>
        </row>
        <row r="998">
          <cell r="A998">
            <v>31793</v>
          </cell>
          <cell r="X998" t="str">
            <v>PR024</v>
          </cell>
          <cell r="AE998" t="str">
            <v>AJ500</v>
          </cell>
          <cell r="BP998" t="str">
            <v>S</v>
          </cell>
        </row>
        <row r="999">
          <cell r="A999">
            <v>73840</v>
          </cell>
          <cell r="X999" t="str">
            <v>CHPA0</v>
          </cell>
          <cell r="AE999" t="str">
            <v>AJ500</v>
          </cell>
          <cell r="BP999" t="str">
            <v>S</v>
          </cell>
        </row>
        <row r="1000">
          <cell r="A1000">
            <v>116767</v>
          </cell>
          <cell r="X1000" t="str">
            <v>CHPES</v>
          </cell>
          <cell r="AE1000" t="str">
            <v>AJ500</v>
          </cell>
          <cell r="BP1000" t="str">
            <v>S</v>
          </cell>
        </row>
        <row r="1001">
          <cell r="A1001">
            <v>21963</v>
          </cell>
          <cell r="X1001" t="str">
            <v>WR002</v>
          </cell>
          <cell r="AE1001" t="str">
            <v>AJ500</v>
          </cell>
          <cell r="BP1001" t="str">
            <v>IVE</v>
          </cell>
        </row>
        <row r="1002">
          <cell r="A1002">
            <v>-209623</v>
          </cell>
          <cell r="X1002" t="str">
            <v>AS000</v>
          </cell>
          <cell r="AE1002" t="str">
            <v>AJ500</v>
          </cell>
          <cell r="BP1002" t="str">
            <v>S</v>
          </cell>
        </row>
        <row r="1003">
          <cell r="A1003">
            <v>-23139</v>
          </cell>
          <cell r="X1003" t="str">
            <v>AS000</v>
          </cell>
          <cell r="AE1003" t="str">
            <v>AJ500</v>
          </cell>
          <cell r="BP1003" t="str">
            <v>S</v>
          </cell>
        </row>
        <row r="1004">
          <cell r="A1004">
            <v>-51989</v>
          </cell>
          <cell r="X1004" t="str">
            <v>CHPA0</v>
          </cell>
          <cell r="AE1004" t="str">
            <v>AJ500</v>
          </cell>
          <cell r="BP1004" t="str">
            <v>S</v>
          </cell>
        </row>
        <row r="1005">
          <cell r="A1005">
            <v>-24110</v>
          </cell>
          <cell r="X1005" t="str">
            <v>DCM0H</v>
          </cell>
          <cell r="AE1005" t="str">
            <v>AJ500</v>
          </cell>
          <cell r="BP1005" t="str">
            <v>S</v>
          </cell>
        </row>
        <row r="1006">
          <cell r="A1006">
            <v>0</v>
          </cell>
          <cell r="X1006" t="str">
            <v>TRCOR</v>
          </cell>
          <cell r="AE1006" t="str">
            <v>AJ500</v>
          </cell>
          <cell r="BP1006" t="str">
            <v>S</v>
          </cell>
        </row>
        <row r="1007">
          <cell r="A1007">
            <v>0</v>
          </cell>
          <cell r="X1007" t="str">
            <v>ETVAP</v>
          </cell>
          <cell r="AE1007" t="str">
            <v>AJ500</v>
          </cell>
          <cell r="BP1007" t="str">
            <v>S</v>
          </cell>
        </row>
        <row r="1008">
          <cell r="A1008">
            <v>0</v>
          </cell>
          <cell r="X1008" t="str">
            <v>KINCB</v>
          </cell>
          <cell r="AE1008" t="str">
            <v>AJ500</v>
          </cell>
          <cell r="BP1008" t="str">
            <v>S</v>
          </cell>
        </row>
        <row r="1009">
          <cell r="A1009">
            <v>0</v>
          </cell>
          <cell r="X1009" t="str">
            <v>DCML0</v>
          </cell>
          <cell r="AE1009" t="str">
            <v>AJ500</v>
          </cell>
          <cell r="BP1009" t="str">
            <v>S</v>
          </cell>
        </row>
        <row r="1010">
          <cell r="A1010">
            <v>-327422</v>
          </cell>
          <cell r="X1010" t="str">
            <v>DCMPR</v>
          </cell>
          <cell r="AE1010" t="str">
            <v>AJ500</v>
          </cell>
          <cell r="BP1010" t="str">
            <v>S</v>
          </cell>
        </row>
        <row r="1011">
          <cell r="A1011">
            <v>0</v>
          </cell>
          <cell r="X1011" t="str">
            <v>DCM0H</v>
          </cell>
          <cell r="AE1011" t="str">
            <v>AJ500</v>
          </cell>
          <cell r="BP1011" t="str">
            <v>S</v>
          </cell>
        </row>
        <row r="1012">
          <cell r="A1012">
            <v>0</v>
          </cell>
          <cell r="X1012" t="str">
            <v>KRE22</v>
          </cell>
          <cell r="AE1012" t="str">
            <v>AJ500</v>
          </cell>
          <cell r="BP1012" t="str">
            <v>S</v>
          </cell>
        </row>
        <row r="1013">
          <cell r="A1013">
            <v>0</v>
          </cell>
          <cell r="X1013" t="str">
            <v>PR005</v>
          </cell>
          <cell r="AE1013" t="str">
            <v>AJ500</v>
          </cell>
          <cell r="BP1013" t="str">
            <v>S</v>
          </cell>
        </row>
        <row r="1014">
          <cell r="A1014">
            <v>0</v>
          </cell>
          <cell r="X1014" t="str">
            <v>EFRBE</v>
          </cell>
          <cell r="AE1014" t="str">
            <v>AJ500</v>
          </cell>
          <cell r="BP1014" t="str">
            <v>S</v>
          </cell>
        </row>
        <row r="1015">
          <cell r="A1015">
            <v>-143246</v>
          </cell>
          <cell r="X1015" t="str">
            <v>DCMPR</v>
          </cell>
          <cell r="AE1015" t="str">
            <v>AJ500</v>
          </cell>
          <cell r="BP1015" t="str">
            <v>S</v>
          </cell>
        </row>
        <row r="1016">
          <cell r="A1016">
            <v>-39063</v>
          </cell>
          <cell r="X1016" t="str">
            <v>KRE17</v>
          </cell>
          <cell r="AE1016" t="str">
            <v>AJ500</v>
          </cell>
          <cell r="BP1016" t="str">
            <v>S</v>
          </cell>
        </row>
        <row r="1017">
          <cell r="A1017">
            <v>-42603</v>
          </cell>
          <cell r="X1017" t="str">
            <v>KRL22</v>
          </cell>
          <cell r="AE1017" t="str">
            <v>AJ500</v>
          </cell>
          <cell r="BP1017" t="str">
            <v>S</v>
          </cell>
        </row>
        <row r="1018">
          <cell r="A1018">
            <v>-471138</v>
          </cell>
          <cell r="X1018" t="str">
            <v>LCLVI</v>
          </cell>
          <cell r="AE1018" t="str">
            <v>AJ500</v>
          </cell>
          <cell r="BP1018" t="str">
            <v>S</v>
          </cell>
        </row>
        <row r="1019">
          <cell r="A1019">
            <v>-243064</v>
          </cell>
          <cell r="X1019" t="str">
            <v>PVSPR</v>
          </cell>
          <cell r="AE1019" t="str">
            <v>AJ500</v>
          </cell>
          <cell r="BP1019" t="str">
            <v>S</v>
          </cell>
        </row>
        <row r="1020">
          <cell r="A1020">
            <v>-82141</v>
          </cell>
          <cell r="X1020" t="str">
            <v>SMS4E</v>
          </cell>
          <cell r="AE1020" t="str">
            <v>AJ500</v>
          </cell>
          <cell r="BP1020" t="str">
            <v>S</v>
          </cell>
        </row>
        <row r="1021">
          <cell r="A1021">
            <v>-15862</v>
          </cell>
          <cell r="X1021" t="str">
            <v>TRCOR</v>
          </cell>
          <cell r="AE1021" t="str">
            <v>AJ500</v>
          </cell>
          <cell r="BP1021" t="str">
            <v>S</v>
          </cell>
        </row>
        <row r="1022">
          <cell r="A1022">
            <v>-13473</v>
          </cell>
          <cell r="X1022" t="str">
            <v>TRCOR</v>
          </cell>
          <cell r="AE1022" t="str">
            <v>AJ500</v>
          </cell>
          <cell r="BP1022" t="str">
            <v>S</v>
          </cell>
        </row>
        <row r="1023">
          <cell r="A1023">
            <v>0</v>
          </cell>
          <cell r="X1023" t="str">
            <v>EFCCM</v>
          </cell>
          <cell r="AE1023" t="str">
            <v>AJ500</v>
          </cell>
          <cell r="BP1023" t="str">
            <v>S</v>
          </cell>
        </row>
        <row r="1024">
          <cell r="A1024">
            <v>166</v>
          </cell>
          <cell r="X1024" t="str">
            <v>GAPNR</v>
          </cell>
          <cell r="AE1024" t="str">
            <v>AJ500</v>
          </cell>
          <cell r="BP1024" t="str">
            <v>S</v>
          </cell>
        </row>
        <row r="1025">
          <cell r="A1025">
            <v>14457</v>
          </cell>
          <cell r="X1025" t="str">
            <v>DCM0H</v>
          </cell>
          <cell r="AE1025" t="str">
            <v>AJ500</v>
          </cell>
          <cell r="BP1025" t="str">
            <v>IVE</v>
          </cell>
        </row>
        <row r="1026">
          <cell r="A1026">
            <v>-932</v>
          </cell>
          <cell r="X1026" t="str">
            <v>ETVAP</v>
          </cell>
          <cell r="AE1026" t="str">
            <v>AJ500</v>
          </cell>
          <cell r="BP1026" t="str">
            <v>F</v>
          </cell>
        </row>
        <row r="1027">
          <cell r="A1027">
            <v>-372295</v>
          </cell>
          <cell r="X1027" t="str">
            <v>DCMPR</v>
          </cell>
          <cell r="AE1027" t="str">
            <v>AJ500</v>
          </cell>
          <cell r="BP1027" t="str">
            <v>IVE</v>
          </cell>
        </row>
        <row r="1028">
          <cell r="A1028">
            <v>-105444</v>
          </cell>
          <cell r="X1028" t="str">
            <v>DCMPR</v>
          </cell>
          <cell r="AE1028" t="str">
            <v>AJ500</v>
          </cell>
          <cell r="BP1028" t="str">
            <v>F</v>
          </cell>
        </row>
        <row r="1029">
          <cell r="A1029">
            <v>-58768</v>
          </cell>
          <cell r="X1029" t="str">
            <v>DCML0</v>
          </cell>
          <cell r="AE1029" t="str">
            <v>AJ500</v>
          </cell>
          <cell r="BP1029" t="str">
            <v>IVE</v>
          </cell>
        </row>
        <row r="1030">
          <cell r="A1030">
            <v>-5001</v>
          </cell>
          <cell r="X1030" t="str">
            <v>KRL22</v>
          </cell>
          <cell r="AE1030" t="str">
            <v>AJ500</v>
          </cell>
          <cell r="BP1030" t="str">
            <v>F</v>
          </cell>
        </row>
        <row r="1031">
          <cell r="A1031">
            <v>-1477</v>
          </cell>
          <cell r="X1031" t="str">
            <v>EGAPI</v>
          </cell>
          <cell r="AE1031" t="str">
            <v>AJ500</v>
          </cell>
          <cell r="BP1031" t="str">
            <v>S</v>
          </cell>
        </row>
        <row r="1032">
          <cell r="A1032">
            <v>-264138</v>
          </cell>
          <cell r="X1032" t="str">
            <v>DCMPR</v>
          </cell>
          <cell r="AE1032" t="str">
            <v>AJ500</v>
          </cell>
          <cell r="BP1032" t="str">
            <v>F</v>
          </cell>
        </row>
        <row r="1033">
          <cell r="A1033">
            <v>-1827</v>
          </cell>
          <cell r="X1033" t="str">
            <v>AS000</v>
          </cell>
          <cell r="AE1033" t="str">
            <v>AJ500</v>
          </cell>
          <cell r="BP1033" t="str">
            <v>F</v>
          </cell>
        </row>
        <row r="1034">
          <cell r="A1034">
            <v>1095119</v>
          </cell>
          <cell r="X1034" t="str">
            <v>DCM0H</v>
          </cell>
          <cell r="AE1034" t="str">
            <v>QJ015</v>
          </cell>
          <cell r="BP1034" t="str">
            <v>F</v>
          </cell>
        </row>
        <row r="1035">
          <cell r="A1035">
            <v>464</v>
          </cell>
          <cell r="X1035" t="str">
            <v>AS000</v>
          </cell>
          <cell r="AE1035" t="str">
            <v>NJ206</v>
          </cell>
          <cell r="BP1035" t="str">
            <v>F</v>
          </cell>
        </row>
        <row r="1036">
          <cell r="A1036">
            <v>723</v>
          </cell>
          <cell r="X1036" t="str">
            <v>AS000</v>
          </cell>
          <cell r="AE1036" t="str">
            <v>DJ039</v>
          </cell>
          <cell r="BP1036" t="str">
            <v>F</v>
          </cell>
        </row>
        <row r="1037">
          <cell r="A1037">
            <v>204408</v>
          </cell>
          <cell r="X1037" t="str">
            <v>SMS4E</v>
          </cell>
          <cell r="AE1037" t="str">
            <v>DJ038</v>
          </cell>
          <cell r="BP1037" t="str">
            <v>F</v>
          </cell>
        </row>
        <row r="1038">
          <cell r="A1038">
            <v>131768</v>
          </cell>
          <cell r="X1038" t="str">
            <v>SMS4E</v>
          </cell>
          <cell r="AE1038" t="str">
            <v>CJ149</v>
          </cell>
          <cell r="BP1038" t="str">
            <v>F</v>
          </cell>
        </row>
        <row r="1039">
          <cell r="A1039">
            <v>65325</v>
          </cell>
          <cell r="X1039" t="str">
            <v>TRCOR</v>
          </cell>
          <cell r="AE1039" t="str">
            <v>QJ015</v>
          </cell>
          <cell r="BP1039" t="str">
            <v>F</v>
          </cell>
        </row>
        <row r="1040">
          <cell r="A1040">
            <v>3893409</v>
          </cell>
          <cell r="X1040" t="str">
            <v>DCMPR</v>
          </cell>
          <cell r="AE1040" t="str">
            <v>QJ014</v>
          </cell>
          <cell r="BP1040" t="str">
            <v>F</v>
          </cell>
        </row>
        <row r="1041">
          <cell r="A1041">
            <v>1391124</v>
          </cell>
          <cell r="X1041" t="str">
            <v>39MAS</v>
          </cell>
          <cell r="AE1041" t="str">
            <v>QJ014</v>
          </cell>
          <cell r="BP1041" t="str">
            <v>F</v>
          </cell>
        </row>
        <row r="1042">
          <cell r="A1042">
            <v>137697</v>
          </cell>
          <cell r="X1042" t="str">
            <v>SMS4E</v>
          </cell>
          <cell r="AE1042" t="str">
            <v>QJ013</v>
          </cell>
          <cell r="BP1042" t="str">
            <v>F</v>
          </cell>
        </row>
        <row r="1043">
          <cell r="A1043">
            <v>2192957</v>
          </cell>
          <cell r="X1043" t="str">
            <v>DCMPR</v>
          </cell>
          <cell r="AE1043" t="str">
            <v>NJ210</v>
          </cell>
          <cell r="BP1043" t="str">
            <v>F</v>
          </cell>
        </row>
        <row r="1044">
          <cell r="A1044">
            <v>157443</v>
          </cell>
          <cell r="X1044" t="str">
            <v>SMS4E</v>
          </cell>
          <cell r="AE1044" t="str">
            <v>NJ210</v>
          </cell>
          <cell r="BP1044" t="str">
            <v>F</v>
          </cell>
        </row>
        <row r="1045">
          <cell r="A1045">
            <v>34124</v>
          </cell>
          <cell r="X1045" t="str">
            <v>DCMIH</v>
          </cell>
          <cell r="AE1045" t="str">
            <v>NJ210</v>
          </cell>
          <cell r="BP1045" t="str">
            <v>F</v>
          </cell>
        </row>
        <row r="1046">
          <cell r="A1046">
            <v>615406</v>
          </cell>
          <cell r="X1046" t="str">
            <v>DCMPR</v>
          </cell>
          <cell r="AE1046" t="str">
            <v>DJ039</v>
          </cell>
          <cell r="BP1046" t="str">
            <v>F</v>
          </cell>
        </row>
        <row r="1047">
          <cell r="A1047">
            <v>41542</v>
          </cell>
          <cell r="X1047" t="str">
            <v>SMS4E</v>
          </cell>
          <cell r="AE1047" t="str">
            <v>DJ039</v>
          </cell>
          <cell r="BP1047" t="str">
            <v>F</v>
          </cell>
        </row>
        <row r="1048">
          <cell r="A1048">
            <v>50797</v>
          </cell>
          <cell r="X1048" t="str">
            <v>DCMIH</v>
          </cell>
          <cell r="AE1048" t="str">
            <v>PJ503</v>
          </cell>
          <cell r="BP1048" t="str">
            <v>F</v>
          </cell>
        </row>
        <row r="1049">
          <cell r="A1049">
            <v>328065</v>
          </cell>
          <cell r="X1049" t="str">
            <v>SMS4E</v>
          </cell>
          <cell r="AE1049" t="str">
            <v>JJ217</v>
          </cell>
          <cell r="BP1049" t="str">
            <v>F</v>
          </cell>
        </row>
        <row r="1050">
          <cell r="A1050">
            <v>125227</v>
          </cell>
          <cell r="X1050" t="str">
            <v>SMS4E</v>
          </cell>
          <cell r="AE1050" t="str">
            <v>ZJK85</v>
          </cell>
          <cell r="BP1050" t="str">
            <v>F</v>
          </cell>
        </row>
        <row r="1051">
          <cell r="A1051">
            <v>-7582</v>
          </cell>
          <cell r="X1051" t="str">
            <v>DCMIH</v>
          </cell>
          <cell r="AE1051" t="str">
            <v>AJ500</v>
          </cell>
          <cell r="BP1051" t="str">
            <v>F</v>
          </cell>
        </row>
        <row r="1052">
          <cell r="A1052">
            <v>1827</v>
          </cell>
          <cell r="X1052" t="str">
            <v>AS000</v>
          </cell>
          <cell r="AE1052" t="str">
            <v>AJ500</v>
          </cell>
          <cell r="BP1052" t="str">
            <v>F</v>
          </cell>
        </row>
        <row r="1053">
          <cell r="A1053">
            <v>264138</v>
          </cell>
          <cell r="X1053" t="str">
            <v>DCMPR</v>
          </cell>
          <cell r="AE1053" t="str">
            <v>AJ500</v>
          </cell>
          <cell r="BP1053" t="str">
            <v>F</v>
          </cell>
        </row>
        <row r="1054">
          <cell r="A1054">
            <v>163844</v>
          </cell>
          <cell r="X1054" t="str">
            <v>39MAS</v>
          </cell>
          <cell r="AE1054" t="str">
            <v>AJ500</v>
          </cell>
          <cell r="BP1054" t="str">
            <v>F</v>
          </cell>
        </row>
        <row r="1055">
          <cell r="A1055">
            <v>653364</v>
          </cell>
          <cell r="X1055" t="str">
            <v>39MAS</v>
          </cell>
          <cell r="AE1055" t="str">
            <v>BJ102</v>
          </cell>
          <cell r="BP1055" t="str">
            <v>F</v>
          </cell>
        </row>
        <row r="1056">
          <cell r="A1056">
            <v>147360</v>
          </cell>
          <cell r="X1056" t="str">
            <v>SMS4E</v>
          </cell>
          <cell r="AE1056" t="str">
            <v>BJ102</v>
          </cell>
          <cell r="BP1056" t="str">
            <v>F</v>
          </cell>
        </row>
        <row r="1057">
          <cell r="A1057">
            <v>31939</v>
          </cell>
          <cell r="X1057" t="str">
            <v>DCMIH</v>
          </cell>
          <cell r="AE1057" t="str">
            <v>BJ102</v>
          </cell>
          <cell r="BP1057" t="str">
            <v>F</v>
          </cell>
        </row>
        <row r="1058">
          <cell r="A1058">
            <v>-6800</v>
          </cell>
          <cell r="X1058" t="str">
            <v>SECSV</v>
          </cell>
          <cell r="AE1058" t="str">
            <v>AJ500</v>
          </cell>
          <cell r="BP1058" t="str">
            <v>S</v>
          </cell>
        </row>
        <row r="1059">
          <cell r="A1059">
            <v>22855</v>
          </cell>
          <cell r="X1059" t="str">
            <v>LCFHI</v>
          </cell>
          <cell r="AE1059" t="str">
            <v>QJ015</v>
          </cell>
          <cell r="BP1059" t="str">
            <v>S</v>
          </cell>
        </row>
        <row r="1060">
          <cell r="A1060">
            <v>25530</v>
          </cell>
          <cell r="X1060" t="str">
            <v>LCFHI</v>
          </cell>
          <cell r="AE1060" t="str">
            <v>QJ014</v>
          </cell>
          <cell r="BP1060" t="str">
            <v>S</v>
          </cell>
        </row>
        <row r="1061">
          <cell r="A1061">
            <v>6322</v>
          </cell>
          <cell r="X1061" t="str">
            <v>LCFHI</v>
          </cell>
          <cell r="AE1061" t="str">
            <v>CJ149</v>
          </cell>
          <cell r="BP1061" t="str">
            <v>S</v>
          </cell>
        </row>
        <row r="1062">
          <cell r="A1062">
            <v>10204</v>
          </cell>
          <cell r="X1062" t="str">
            <v>SECSV</v>
          </cell>
          <cell r="AE1062" t="str">
            <v>NJ210</v>
          </cell>
          <cell r="BP1062" t="str">
            <v>S</v>
          </cell>
        </row>
        <row r="1063">
          <cell r="A1063">
            <v>17493</v>
          </cell>
          <cell r="X1063" t="str">
            <v>SECSV</v>
          </cell>
          <cell r="AE1063" t="str">
            <v>QJ014</v>
          </cell>
          <cell r="BP1063" t="str">
            <v>S</v>
          </cell>
        </row>
        <row r="1064">
          <cell r="A1064">
            <v>-16047</v>
          </cell>
          <cell r="X1064" t="str">
            <v>LCFHI</v>
          </cell>
          <cell r="AE1064" t="str">
            <v>GJL58</v>
          </cell>
          <cell r="BP1064" t="str">
            <v>S</v>
          </cell>
        </row>
        <row r="1065">
          <cell r="A1065">
            <v>12750</v>
          </cell>
          <cell r="X1065" t="str">
            <v>SECSV</v>
          </cell>
          <cell r="AE1065" t="str">
            <v>TJ501</v>
          </cell>
          <cell r="BP1065" t="str">
            <v>S</v>
          </cell>
        </row>
        <row r="1066">
          <cell r="A1066">
            <v>12234</v>
          </cell>
          <cell r="X1066" t="str">
            <v>SECSV</v>
          </cell>
          <cell r="AE1066" t="str">
            <v>IJ706</v>
          </cell>
          <cell r="BP1066" t="str">
            <v>S</v>
          </cell>
        </row>
        <row r="1067">
          <cell r="A1067">
            <v>273381</v>
          </cell>
          <cell r="X1067" t="str">
            <v>LCFHI</v>
          </cell>
          <cell r="AE1067" t="str">
            <v>ZJK85</v>
          </cell>
          <cell r="BP1067" t="str">
            <v>S</v>
          </cell>
        </row>
        <row r="1068">
          <cell r="A1068">
            <v>246710</v>
          </cell>
          <cell r="X1068" t="str">
            <v>LCFHI</v>
          </cell>
          <cell r="AE1068" t="str">
            <v>AJ500</v>
          </cell>
          <cell r="BP1068" t="str">
            <v>S</v>
          </cell>
        </row>
        <row r="1069">
          <cell r="A1069">
            <v>1024518</v>
          </cell>
          <cell r="X1069" t="str">
            <v>LCFHI</v>
          </cell>
          <cell r="AE1069" t="str">
            <v>QJ013</v>
          </cell>
          <cell r="BP1069" t="str">
            <v>F</v>
          </cell>
        </row>
        <row r="1070">
          <cell r="A1070">
            <v>1185395</v>
          </cell>
          <cell r="X1070" t="str">
            <v>LCFHI</v>
          </cell>
          <cell r="AE1070" t="str">
            <v>NJ210</v>
          </cell>
          <cell r="BP1070" t="str">
            <v>F</v>
          </cell>
        </row>
        <row r="1071">
          <cell r="A1071">
            <v>210135</v>
          </cell>
          <cell r="X1071" t="str">
            <v>DCM0H</v>
          </cell>
          <cell r="AE1071" t="str">
            <v>NJ210</v>
          </cell>
          <cell r="BP1071" t="str">
            <v>F</v>
          </cell>
        </row>
        <row r="1072">
          <cell r="A1072">
            <v>1473385</v>
          </cell>
          <cell r="X1072" t="str">
            <v>LCFHI</v>
          </cell>
          <cell r="AE1072" t="str">
            <v>DJ038</v>
          </cell>
          <cell r="BP1072" t="str">
            <v>F</v>
          </cell>
        </row>
        <row r="1073">
          <cell r="A1073">
            <v>312807</v>
          </cell>
          <cell r="X1073" t="str">
            <v>DCM0H</v>
          </cell>
          <cell r="AE1073" t="str">
            <v>PJ503</v>
          </cell>
          <cell r="BP1073" t="str">
            <v>F</v>
          </cell>
        </row>
        <row r="1074">
          <cell r="A1074">
            <v>437860</v>
          </cell>
          <cell r="X1074" t="str">
            <v>DCM0H</v>
          </cell>
          <cell r="AE1074" t="str">
            <v>JJ217</v>
          </cell>
          <cell r="BP1074" t="str">
            <v>F</v>
          </cell>
        </row>
        <row r="1075">
          <cell r="A1075">
            <v>140068</v>
          </cell>
          <cell r="X1075" t="str">
            <v>DCM0H</v>
          </cell>
          <cell r="AE1075" t="str">
            <v>AJ500</v>
          </cell>
          <cell r="BP1075" t="str">
            <v>F</v>
          </cell>
        </row>
        <row r="1076">
          <cell r="A1076">
            <v>976098</v>
          </cell>
          <cell r="X1076" t="str">
            <v>PVSPR</v>
          </cell>
          <cell r="AE1076" t="str">
            <v>KJ138</v>
          </cell>
          <cell r="BP1076" t="str">
            <v>F</v>
          </cell>
        </row>
        <row r="1077">
          <cell r="A1077">
            <v>0</v>
          </cell>
          <cell r="X1077" t="str">
            <v>19MCB</v>
          </cell>
          <cell r="AE1077" t="str">
            <v>KJ138</v>
          </cell>
          <cell r="BP1077" t="str">
            <v>S</v>
          </cell>
        </row>
        <row r="1078">
          <cell r="A1078">
            <v>0</v>
          </cell>
          <cell r="X1078" t="str">
            <v>19MCF</v>
          </cell>
          <cell r="AE1078" t="str">
            <v>BJ102</v>
          </cell>
          <cell r="BP1078" t="str">
            <v>S</v>
          </cell>
        </row>
        <row r="1079">
          <cell r="A1079">
            <v>251301</v>
          </cell>
          <cell r="X1079" t="str">
            <v>19MCB</v>
          </cell>
          <cell r="AE1079" t="str">
            <v>ZJK85</v>
          </cell>
          <cell r="BP1079" t="str">
            <v>S</v>
          </cell>
        </row>
        <row r="1080">
          <cell r="A1080">
            <v>651227</v>
          </cell>
          <cell r="X1080" t="str">
            <v>19MCB</v>
          </cell>
          <cell r="AE1080" t="str">
            <v>JJ217</v>
          </cell>
          <cell r="BP1080" t="str">
            <v>S</v>
          </cell>
        </row>
        <row r="1081">
          <cell r="A1081">
            <v>0</v>
          </cell>
          <cell r="X1081" t="str">
            <v>19MCB</v>
          </cell>
          <cell r="AE1081" t="str">
            <v>JJ217</v>
          </cell>
          <cell r="BP1081" t="str">
            <v>S</v>
          </cell>
        </row>
        <row r="1082">
          <cell r="A1082">
            <v>705916</v>
          </cell>
          <cell r="X1082" t="str">
            <v>19MCB</v>
          </cell>
          <cell r="AE1082" t="str">
            <v>GJL58</v>
          </cell>
          <cell r="BP1082" t="str">
            <v>S</v>
          </cell>
        </row>
        <row r="1083">
          <cell r="A1083">
            <v>634759</v>
          </cell>
          <cell r="X1083" t="str">
            <v>DCMPR</v>
          </cell>
          <cell r="AE1083" t="str">
            <v>KJ138</v>
          </cell>
          <cell r="BP1083" t="str">
            <v>IVE</v>
          </cell>
        </row>
        <row r="1084">
          <cell r="A1084">
            <v>730268</v>
          </cell>
          <cell r="X1084" t="str">
            <v>PRE11</v>
          </cell>
          <cell r="AE1084" t="str">
            <v>KJ138</v>
          </cell>
          <cell r="BP1084" t="str">
            <v>F</v>
          </cell>
        </row>
        <row r="1085">
          <cell r="A1085">
            <v>751394</v>
          </cell>
          <cell r="X1085" t="str">
            <v>PR005</v>
          </cell>
          <cell r="AE1085" t="str">
            <v>KJ138</v>
          </cell>
          <cell r="BP1085" t="str">
            <v>F</v>
          </cell>
        </row>
        <row r="1086">
          <cell r="A1086">
            <v>24228</v>
          </cell>
          <cell r="X1086" t="str">
            <v>GAPSF</v>
          </cell>
          <cell r="AE1086" t="str">
            <v>KJ138</v>
          </cell>
          <cell r="BP1086" t="str">
            <v>S</v>
          </cell>
        </row>
        <row r="1087">
          <cell r="A1087">
            <v>59811</v>
          </cell>
          <cell r="X1087" t="str">
            <v>ETVPS</v>
          </cell>
          <cell r="AE1087" t="str">
            <v>KJ138</v>
          </cell>
          <cell r="BP1087" t="str">
            <v>S</v>
          </cell>
        </row>
        <row r="1088">
          <cell r="A1088">
            <v>112373</v>
          </cell>
          <cell r="X1088" t="str">
            <v>CSFAS</v>
          </cell>
          <cell r="AE1088" t="str">
            <v>KJ138</v>
          </cell>
          <cell r="BP1088" t="str">
            <v>S</v>
          </cell>
        </row>
        <row r="1089">
          <cell r="A1089">
            <v>168495</v>
          </cell>
          <cell r="X1089" t="str">
            <v>SESSI</v>
          </cell>
          <cell r="AE1089" t="str">
            <v>KJ138</v>
          </cell>
          <cell r="BP1089" t="str">
            <v>S</v>
          </cell>
        </row>
        <row r="1090">
          <cell r="A1090">
            <v>203562</v>
          </cell>
          <cell r="X1090" t="str">
            <v>CHPA0</v>
          </cell>
          <cell r="AE1090" t="str">
            <v>KJ138</v>
          </cell>
          <cell r="BP1090" t="str">
            <v>S</v>
          </cell>
        </row>
        <row r="1091">
          <cell r="A1091">
            <v>357705</v>
          </cell>
          <cell r="X1091" t="str">
            <v>DCM0H</v>
          </cell>
          <cell r="AE1091" t="str">
            <v>KJ138</v>
          </cell>
          <cell r="BP1091" t="str">
            <v>S</v>
          </cell>
        </row>
        <row r="1092">
          <cell r="A1092">
            <v>575032</v>
          </cell>
          <cell r="X1092" t="str">
            <v>SMS4E</v>
          </cell>
          <cell r="AE1092" t="str">
            <v>KJ138</v>
          </cell>
          <cell r="BP1092" t="str">
            <v>S</v>
          </cell>
        </row>
        <row r="1093">
          <cell r="A1093">
            <v>695751</v>
          </cell>
          <cell r="X1093" t="str">
            <v>KINCB</v>
          </cell>
          <cell r="AE1093" t="str">
            <v>KJ138</v>
          </cell>
          <cell r="BP1093" t="str">
            <v>S</v>
          </cell>
        </row>
        <row r="1094">
          <cell r="A1094">
            <v>951712</v>
          </cell>
          <cell r="X1094" t="str">
            <v>PVSPR</v>
          </cell>
          <cell r="AE1094" t="str">
            <v>KJ138</v>
          </cell>
          <cell r="BP1094" t="str">
            <v>S</v>
          </cell>
        </row>
        <row r="1095">
          <cell r="A1095">
            <v>29364</v>
          </cell>
          <cell r="X1095" t="str">
            <v>TRCOR</v>
          </cell>
          <cell r="AE1095" t="str">
            <v>KJ138</v>
          </cell>
          <cell r="BP1095" t="str">
            <v>IVE</v>
          </cell>
        </row>
        <row r="1096">
          <cell r="A1096">
            <v>33306</v>
          </cell>
          <cell r="X1096" t="str">
            <v>KRL17</v>
          </cell>
          <cell r="AE1096" t="str">
            <v>KJ138</v>
          </cell>
          <cell r="BP1096" t="str">
            <v>F</v>
          </cell>
        </row>
        <row r="1097">
          <cell r="A1097">
            <v>157611</v>
          </cell>
          <cell r="X1097" t="str">
            <v>TRCOR</v>
          </cell>
          <cell r="AE1097" t="str">
            <v>KJ138</v>
          </cell>
          <cell r="BP1097" t="str">
            <v>IVE</v>
          </cell>
        </row>
        <row r="1098">
          <cell r="A1098">
            <v>203562</v>
          </cell>
          <cell r="X1098" t="str">
            <v>CHPA0</v>
          </cell>
          <cell r="AE1098" t="str">
            <v>KJ138</v>
          </cell>
          <cell r="BP1098" t="str">
            <v>IVE</v>
          </cell>
        </row>
        <row r="1099">
          <cell r="A1099">
            <v>224316</v>
          </cell>
          <cell r="X1099" t="str">
            <v>CHPES</v>
          </cell>
          <cell r="AE1099" t="str">
            <v>KJ138</v>
          </cell>
          <cell r="BP1099" t="str">
            <v>F</v>
          </cell>
        </row>
        <row r="1100">
          <cell r="A1100">
            <v>8327</v>
          </cell>
          <cell r="X1100" t="str">
            <v>KRL17</v>
          </cell>
          <cell r="AE1100" t="str">
            <v>KJ138</v>
          </cell>
          <cell r="BP1100" t="str">
            <v>S</v>
          </cell>
        </row>
        <row r="1101">
          <cell r="A1101">
            <v>13558</v>
          </cell>
          <cell r="X1101" t="str">
            <v>GAPTA</v>
          </cell>
          <cell r="AE1101" t="str">
            <v>KJ138</v>
          </cell>
          <cell r="BP1101" t="str">
            <v>S</v>
          </cell>
        </row>
        <row r="1102">
          <cell r="A1102">
            <v>0</v>
          </cell>
          <cell r="X1102" t="str">
            <v>CS0AS</v>
          </cell>
          <cell r="AE1102" t="str">
            <v>KJ138</v>
          </cell>
          <cell r="BP1102" t="str">
            <v>S</v>
          </cell>
        </row>
        <row r="1103">
          <cell r="A1103">
            <v>101914</v>
          </cell>
          <cell r="X1103" t="str">
            <v>FFPSM</v>
          </cell>
          <cell r="AE1103" t="str">
            <v>KJ138</v>
          </cell>
          <cell r="BP1103" t="str">
            <v>F</v>
          </cell>
        </row>
        <row r="1104">
          <cell r="A1104">
            <v>150</v>
          </cell>
          <cell r="X1104" t="str">
            <v>LCFHI</v>
          </cell>
          <cell r="AE1104" t="str">
            <v>KJ138</v>
          </cell>
          <cell r="BP1104" t="str">
            <v>S</v>
          </cell>
        </row>
        <row r="1105">
          <cell r="A1105">
            <v>0</v>
          </cell>
          <cell r="X1105" t="str">
            <v>PVSPR</v>
          </cell>
          <cell r="AE1105" t="str">
            <v>KJ138</v>
          </cell>
          <cell r="BP1105" t="str">
            <v>S</v>
          </cell>
        </row>
        <row r="1106">
          <cell r="A1106">
            <v>0</v>
          </cell>
          <cell r="X1106" t="str">
            <v>SECSV</v>
          </cell>
          <cell r="AE1106" t="str">
            <v>KJ138</v>
          </cell>
          <cell r="BP1106" t="str">
            <v>S</v>
          </cell>
        </row>
        <row r="1107">
          <cell r="A1107">
            <v>0</v>
          </cell>
          <cell r="X1107" t="str">
            <v>CHPA0</v>
          </cell>
          <cell r="AE1107" t="str">
            <v>KJ138</v>
          </cell>
          <cell r="BP1107" t="str">
            <v>S</v>
          </cell>
        </row>
        <row r="1108">
          <cell r="A1108">
            <v>0</v>
          </cell>
          <cell r="X1108" t="str">
            <v>GAPSF</v>
          </cell>
          <cell r="AE1108" t="str">
            <v>KJ138</v>
          </cell>
          <cell r="BP1108" t="str">
            <v>S</v>
          </cell>
        </row>
        <row r="1109">
          <cell r="A1109">
            <v>47070</v>
          </cell>
          <cell r="X1109" t="str">
            <v>CS0AS</v>
          </cell>
          <cell r="AE1109" t="str">
            <v>KJ138</v>
          </cell>
          <cell r="BP1109" t="str">
            <v>S</v>
          </cell>
        </row>
        <row r="1110">
          <cell r="A1110">
            <v>0</v>
          </cell>
          <cell r="X1110" t="str">
            <v>KRE17</v>
          </cell>
          <cell r="AE1110" t="str">
            <v>KJ138</v>
          </cell>
          <cell r="BP1110" t="str">
            <v>S</v>
          </cell>
        </row>
        <row r="1111">
          <cell r="A1111">
            <v>0</v>
          </cell>
          <cell r="X1111" t="str">
            <v>DCML0</v>
          </cell>
          <cell r="AE1111" t="str">
            <v>KJ138</v>
          </cell>
          <cell r="BP1111" t="str">
            <v>S</v>
          </cell>
        </row>
        <row r="1112">
          <cell r="A1112">
            <v>0</v>
          </cell>
          <cell r="X1112" t="str">
            <v>CHPES</v>
          </cell>
          <cell r="AE1112" t="str">
            <v>KJ138</v>
          </cell>
          <cell r="BP1112" t="str">
            <v>S</v>
          </cell>
        </row>
        <row r="1113">
          <cell r="A1113">
            <v>0</v>
          </cell>
          <cell r="X1113" t="str">
            <v>DCM0H</v>
          </cell>
          <cell r="AE1113" t="str">
            <v>KJ138</v>
          </cell>
          <cell r="BP1113" t="str">
            <v>S</v>
          </cell>
        </row>
        <row r="1114">
          <cell r="A1114">
            <v>0</v>
          </cell>
          <cell r="X1114" t="str">
            <v>SECLI</v>
          </cell>
          <cell r="AE1114" t="str">
            <v>KJ138</v>
          </cell>
          <cell r="BP1114" t="str">
            <v>S</v>
          </cell>
        </row>
        <row r="1115">
          <cell r="A1115">
            <v>0</v>
          </cell>
          <cell r="X1115" t="str">
            <v>WR002</v>
          </cell>
          <cell r="AE1115" t="str">
            <v>KJ138</v>
          </cell>
          <cell r="BP1115" t="str">
            <v>S</v>
          </cell>
        </row>
        <row r="1116">
          <cell r="A1116">
            <v>0</v>
          </cell>
          <cell r="X1116" t="str">
            <v>DCML0</v>
          </cell>
          <cell r="AE1116" t="str">
            <v>KJ138</v>
          </cell>
          <cell r="BP1116" t="str">
            <v>S</v>
          </cell>
        </row>
        <row r="1117">
          <cell r="A1117">
            <v>0</v>
          </cell>
          <cell r="X1117" t="str">
            <v>EFRBE</v>
          </cell>
          <cell r="AE1117" t="str">
            <v>KJ138</v>
          </cell>
          <cell r="BP1117" t="str">
            <v>S</v>
          </cell>
        </row>
        <row r="1118">
          <cell r="A1118">
            <v>0</v>
          </cell>
          <cell r="X1118" t="str">
            <v>ETVAF</v>
          </cell>
          <cell r="AE1118" t="str">
            <v>KJ138</v>
          </cell>
          <cell r="BP1118" t="str">
            <v>S</v>
          </cell>
        </row>
        <row r="1119">
          <cell r="A1119">
            <v>0</v>
          </cell>
          <cell r="X1119" t="str">
            <v>SF0AT</v>
          </cell>
          <cell r="AE1119" t="str">
            <v>KJ138</v>
          </cell>
          <cell r="BP1119" t="str">
            <v>S</v>
          </cell>
        </row>
        <row r="1120">
          <cell r="A1120">
            <v>0</v>
          </cell>
          <cell r="X1120" t="str">
            <v>LCNSE</v>
          </cell>
          <cell r="AE1120" t="str">
            <v>KJ138</v>
          </cell>
          <cell r="BP1120" t="str">
            <v>S</v>
          </cell>
        </row>
        <row r="1121">
          <cell r="A1121">
            <v>0</v>
          </cell>
          <cell r="X1121" t="str">
            <v>19MCF</v>
          </cell>
          <cell r="AE1121" t="str">
            <v>QJ013</v>
          </cell>
          <cell r="BP1121" t="str">
            <v>S</v>
          </cell>
        </row>
        <row r="1122">
          <cell r="A1122">
            <v>0</v>
          </cell>
          <cell r="X1122" t="str">
            <v>19MCB</v>
          </cell>
          <cell r="AE1122" t="str">
            <v>NJ206</v>
          </cell>
          <cell r="BP1122" t="str">
            <v>S</v>
          </cell>
        </row>
        <row r="1123">
          <cell r="A1123">
            <v>0</v>
          </cell>
          <cell r="X1123" t="str">
            <v>19MCB</v>
          </cell>
          <cell r="AE1123" t="str">
            <v>QJ016</v>
          </cell>
          <cell r="BP1123" t="str">
            <v>S</v>
          </cell>
        </row>
        <row r="1124">
          <cell r="A1124">
            <v>0</v>
          </cell>
          <cell r="X1124" t="str">
            <v>19MCB</v>
          </cell>
          <cell r="AE1124" t="str">
            <v>DJ039</v>
          </cell>
          <cell r="BP1124" t="str">
            <v>S</v>
          </cell>
        </row>
        <row r="1125">
          <cell r="A1125">
            <v>0</v>
          </cell>
          <cell r="X1125" t="str">
            <v>19MCF</v>
          </cell>
          <cell r="AE1125" t="str">
            <v>QJ016</v>
          </cell>
          <cell r="BP1125" t="str">
            <v>S</v>
          </cell>
        </row>
        <row r="1126">
          <cell r="A1126">
            <v>0</v>
          </cell>
          <cell r="X1126" t="str">
            <v>SMS4E</v>
          </cell>
          <cell r="AE1126" t="str">
            <v>KJ138</v>
          </cell>
          <cell r="BP1126" t="str">
            <v>S</v>
          </cell>
        </row>
        <row r="1127">
          <cell r="A1127">
            <v>0</v>
          </cell>
          <cell r="X1127" t="str">
            <v>19MCB</v>
          </cell>
          <cell r="AE1127" t="str">
            <v>NJ206</v>
          </cell>
          <cell r="BP1127" t="str">
            <v>S</v>
          </cell>
        </row>
        <row r="1128">
          <cell r="A1128">
            <v>0</v>
          </cell>
          <cell r="X1128" t="str">
            <v>LCSSI</v>
          </cell>
          <cell r="AE1128" t="str">
            <v>KJ138</v>
          </cell>
          <cell r="BP1128" t="str">
            <v>S</v>
          </cell>
        </row>
        <row r="1129">
          <cell r="A1129">
            <v>0</v>
          </cell>
          <cell r="X1129" t="str">
            <v>EFRBI</v>
          </cell>
          <cell r="AE1129" t="str">
            <v>KJ138</v>
          </cell>
          <cell r="BP1129" t="str">
            <v>S</v>
          </cell>
        </row>
        <row r="1130">
          <cell r="A1130">
            <v>0</v>
          </cell>
          <cell r="X1130" t="str">
            <v>SESSE</v>
          </cell>
          <cell r="AE1130" t="str">
            <v>KJ138</v>
          </cell>
          <cell r="BP1130" t="str">
            <v>S</v>
          </cell>
        </row>
        <row r="1131">
          <cell r="A1131">
            <v>0</v>
          </cell>
          <cell r="X1131" t="str">
            <v>TRFCA</v>
          </cell>
          <cell r="AE1131" t="str">
            <v>KJ138</v>
          </cell>
          <cell r="BP1131" t="str">
            <v>S</v>
          </cell>
        </row>
        <row r="1132">
          <cell r="A1132">
            <v>1276</v>
          </cell>
          <cell r="X1132" t="str">
            <v>GAPNR</v>
          </cell>
          <cell r="AE1132" t="str">
            <v>KJ138</v>
          </cell>
          <cell r="BP1132" t="str">
            <v>S</v>
          </cell>
        </row>
        <row r="1133">
          <cell r="A1133">
            <v>299</v>
          </cell>
          <cell r="X1133" t="str">
            <v>EGAPE</v>
          </cell>
          <cell r="AE1133" t="str">
            <v>BJ102</v>
          </cell>
          <cell r="BP1133" t="str">
            <v>S</v>
          </cell>
        </row>
        <row r="1134">
          <cell r="A1134">
            <v>340</v>
          </cell>
          <cell r="X1134" t="str">
            <v>GAPNR</v>
          </cell>
          <cell r="AE1134" t="str">
            <v>BJ102</v>
          </cell>
          <cell r="BP1134" t="str">
            <v>S</v>
          </cell>
        </row>
        <row r="1135">
          <cell r="A1135">
            <v>841</v>
          </cell>
          <cell r="X1135" t="str">
            <v>ETVAF</v>
          </cell>
          <cell r="AE1135" t="str">
            <v>BJ102</v>
          </cell>
          <cell r="BP1135" t="str">
            <v>S</v>
          </cell>
        </row>
        <row r="1136">
          <cell r="A1136">
            <v>2975</v>
          </cell>
          <cell r="X1136" t="str">
            <v>SECLE</v>
          </cell>
          <cell r="AE1136" t="str">
            <v>BJ102</v>
          </cell>
          <cell r="BP1136" t="str">
            <v>S</v>
          </cell>
        </row>
        <row r="1137">
          <cell r="A1137">
            <v>8212</v>
          </cell>
          <cell r="X1137" t="str">
            <v>CHPES</v>
          </cell>
          <cell r="AE1137" t="str">
            <v>BJ102</v>
          </cell>
          <cell r="BP1137" t="str">
            <v>S</v>
          </cell>
        </row>
        <row r="1138">
          <cell r="A1138">
            <v>17782</v>
          </cell>
          <cell r="X1138" t="str">
            <v>ETVPS</v>
          </cell>
          <cell r="AE1138" t="str">
            <v>BJ102</v>
          </cell>
          <cell r="BP1138" t="str">
            <v>S</v>
          </cell>
        </row>
        <row r="1139">
          <cell r="A1139">
            <v>32561</v>
          </cell>
          <cell r="X1139" t="str">
            <v>TRCOR</v>
          </cell>
          <cell r="AE1139" t="str">
            <v>AJ500</v>
          </cell>
          <cell r="BP1139" t="str">
            <v>S</v>
          </cell>
        </row>
        <row r="1140">
          <cell r="A1140">
            <v>52166</v>
          </cell>
          <cell r="X1140" t="str">
            <v>TRCOR</v>
          </cell>
          <cell r="AE1140" t="str">
            <v>AJ500</v>
          </cell>
          <cell r="BP1140" t="str">
            <v>S</v>
          </cell>
        </row>
        <row r="1141">
          <cell r="A1141">
            <v>32492</v>
          </cell>
          <cell r="X1141" t="str">
            <v>AS000</v>
          </cell>
          <cell r="AE1141" t="str">
            <v>BJ102</v>
          </cell>
          <cell r="BP1141" t="str">
            <v>S</v>
          </cell>
        </row>
        <row r="1142">
          <cell r="A1142">
            <v>40364</v>
          </cell>
          <cell r="X1142" t="str">
            <v>SFSRA</v>
          </cell>
          <cell r="AE1142" t="str">
            <v>BJ102</v>
          </cell>
          <cell r="BP1142" t="str">
            <v>S</v>
          </cell>
        </row>
        <row r="1143">
          <cell r="A1143">
            <v>62375</v>
          </cell>
          <cell r="X1143" t="str">
            <v>REV4E</v>
          </cell>
          <cell r="AE1143" t="str">
            <v>BJ102</v>
          </cell>
          <cell r="BP1143" t="str">
            <v>S</v>
          </cell>
        </row>
        <row r="1144">
          <cell r="A1144">
            <v>82519</v>
          </cell>
          <cell r="X1144" t="str">
            <v>DCML0</v>
          </cell>
          <cell r="AE1144" t="str">
            <v>BJ102</v>
          </cell>
          <cell r="BP1144" t="str">
            <v>S</v>
          </cell>
        </row>
        <row r="1145">
          <cell r="A1145">
            <v>581</v>
          </cell>
          <cell r="X1145" t="str">
            <v>ETVAF</v>
          </cell>
          <cell r="AE1145" t="str">
            <v>AJ500</v>
          </cell>
          <cell r="BP1145" t="str">
            <v>S</v>
          </cell>
        </row>
        <row r="1146">
          <cell r="A1146">
            <v>4261</v>
          </cell>
          <cell r="X1146" t="str">
            <v>SFMSA</v>
          </cell>
          <cell r="AE1146" t="str">
            <v>AJ500</v>
          </cell>
          <cell r="BP1146" t="str">
            <v>S</v>
          </cell>
        </row>
        <row r="1147">
          <cell r="A1147">
            <v>9349</v>
          </cell>
          <cell r="X1147" t="str">
            <v>GAPTA</v>
          </cell>
          <cell r="AE1147" t="str">
            <v>AJ500</v>
          </cell>
          <cell r="BP1147" t="str">
            <v>S</v>
          </cell>
        </row>
        <row r="1148">
          <cell r="A1148">
            <v>15083</v>
          </cell>
          <cell r="X1148" t="str">
            <v>DCMIH</v>
          </cell>
          <cell r="AE1148" t="str">
            <v>AJ500</v>
          </cell>
          <cell r="BP1148" t="str">
            <v>S</v>
          </cell>
        </row>
        <row r="1149">
          <cell r="A1149">
            <v>21962</v>
          </cell>
          <cell r="X1149" t="str">
            <v>WR002</v>
          </cell>
          <cell r="AE1149" t="str">
            <v>AJ500</v>
          </cell>
          <cell r="BP1149" t="str">
            <v>IVE</v>
          </cell>
        </row>
        <row r="1150">
          <cell r="A1150">
            <v>18930</v>
          </cell>
          <cell r="X1150" t="str">
            <v>SMS4E</v>
          </cell>
          <cell r="AE1150" t="str">
            <v>AJ500</v>
          </cell>
          <cell r="BP1150" t="str">
            <v>S</v>
          </cell>
        </row>
        <row r="1151">
          <cell r="A1151">
            <v>21096</v>
          </cell>
          <cell r="X1151" t="str">
            <v>TRFCA</v>
          </cell>
          <cell r="AE1151" t="str">
            <v>AJ500</v>
          </cell>
          <cell r="BP1151" t="str">
            <v>S</v>
          </cell>
        </row>
        <row r="1152">
          <cell r="A1152">
            <v>71778</v>
          </cell>
          <cell r="X1152" t="str">
            <v>EFRBE</v>
          </cell>
          <cell r="AE1152" t="str">
            <v>AJ500</v>
          </cell>
          <cell r="BP1152" t="str">
            <v>IVE</v>
          </cell>
        </row>
        <row r="1153">
          <cell r="A1153">
            <v>100642</v>
          </cell>
          <cell r="X1153" t="str">
            <v>PRE04</v>
          </cell>
          <cell r="AE1153" t="str">
            <v>AJ500</v>
          </cell>
          <cell r="BP1153" t="str">
            <v>F</v>
          </cell>
        </row>
        <row r="1154">
          <cell r="A1154">
            <v>137666</v>
          </cell>
          <cell r="X1154" t="str">
            <v>PR005</v>
          </cell>
          <cell r="AE1154" t="str">
            <v>AJ500</v>
          </cell>
          <cell r="BP1154" t="str">
            <v>F</v>
          </cell>
        </row>
        <row r="1155">
          <cell r="A1155">
            <v>156254</v>
          </cell>
          <cell r="X1155" t="str">
            <v>KRE17</v>
          </cell>
          <cell r="AE1155" t="str">
            <v>AJ500</v>
          </cell>
          <cell r="BP1155" t="str">
            <v>F</v>
          </cell>
        </row>
        <row r="1156">
          <cell r="A1156">
            <v>775950</v>
          </cell>
          <cell r="X1156" t="str">
            <v>LCFHE</v>
          </cell>
          <cell r="AE1156" t="str">
            <v>AJ500</v>
          </cell>
          <cell r="BP1156" t="str">
            <v>IVE</v>
          </cell>
        </row>
        <row r="1157">
          <cell r="A1157">
            <v>1346</v>
          </cell>
          <cell r="X1157" t="str">
            <v>ETVAP</v>
          </cell>
          <cell r="AE1157" t="str">
            <v>BJ102</v>
          </cell>
          <cell r="BP1157" t="str">
            <v>F</v>
          </cell>
        </row>
        <row r="1158">
          <cell r="A1158">
            <v>2262171</v>
          </cell>
          <cell r="X1158" t="str">
            <v>DCMPR</v>
          </cell>
          <cell r="AE1158" t="str">
            <v>BJ102</v>
          </cell>
          <cell r="BP1158" t="str">
            <v>S</v>
          </cell>
        </row>
        <row r="1159">
          <cell r="A1159">
            <v>5262960</v>
          </cell>
          <cell r="X1159" t="str">
            <v>DCMPR</v>
          </cell>
          <cell r="AE1159" t="str">
            <v>BJ102</v>
          </cell>
          <cell r="BP1159" t="str">
            <v>S</v>
          </cell>
        </row>
        <row r="1160">
          <cell r="A1160">
            <v>30539</v>
          </cell>
          <cell r="X1160" t="str">
            <v>REVTF</v>
          </cell>
          <cell r="AE1160" t="str">
            <v>AJ500</v>
          </cell>
          <cell r="BP1160" t="str">
            <v>S</v>
          </cell>
        </row>
        <row r="1161">
          <cell r="A1161">
            <v>44274</v>
          </cell>
          <cell r="X1161" t="str">
            <v>EFRBE</v>
          </cell>
          <cell r="AE1161" t="str">
            <v>AJ500</v>
          </cell>
          <cell r="BP1161" t="str">
            <v>S</v>
          </cell>
        </row>
        <row r="1162">
          <cell r="A1162">
            <v>76346</v>
          </cell>
          <cell r="X1162" t="str">
            <v>MP000</v>
          </cell>
          <cell r="AE1162" t="str">
            <v>AJ500</v>
          </cell>
          <cell r="BP1162" t="str">
            <v>S</v>
          </cell>
        </row>
        <row r="1163">
          <cell r="A1163">
            <v>132300</v>
          </cell>
          <cell r="X1163" t="str">
            <v>EFCCM</v>
          </cell>
          <cell r="AE1163" t="str">
            <v>AJ500</v>
          </cell>
          <cell r="BP1163" t="str">
            <v>S</v>
          </cell>
        </row>
        <row r="1164">
          <cell r="A1164">
            <v>371349</v>
          </cell>
          <cell r="X1164" t="str">
            <v>DCML0</v>
          </cell>
          <cell r="AE1164" t="str">
            <v>AJ500</v>
          </cell>
          <cell r="BP1164" t="str">
            <v>S</v>
          </cell>
        </row>
        <row r="1165">
          <cell r="A1165">
            <v>20521</v>
          </cell>
          <cell r="X1165" t="str">
            <v>ETVPS</v>
          </cell>
          <cell r="AE1165" t="str">
            <v>AJ500</v>
          </cell>
          <cell r="BP1165" t="str">
            <v>F</v>
          </cell>
        </row>
        <row r="1166">
          <cell r="A1166">
            <v>101482</v>
          </cell>
          <cell r="X1166" t="str">
            <v>MP000</v>
          </cell>
          <cell r="AE1166" t="str">
            <v>BJ102</v>
          </cell>
          <cell r="BP1166" t="str">
            <v>S</v>
          </cell>
        </row>
        <row r="1167">
          <cell r="A1167">
            <v>341300</v>
          </cell>
          <cell r="X1167" t="str">
            <v>PVSPR</v>
          </cell>
          <cell r="AE1167" t="str">
            <v>BJ102</v>
          </cell>
          <cell r="BP1167" t="str">
            <v>S</v>
          </cell>
        </row>
        <row r="1168">
          <cell r="A1168">
            <v>0</v>
          </cell>
          <cell r="X1168" t="str">
            <v>TRFCA</v>
          </cell>
          <cell r="AE1168" t="str">
            <v>AJ500</v>
          </cell>
          <cell r="BP1168" t="str">
            <v>S</v>
          </cell>
        </row>
        <row r="1169">
          <cell r="A1169">
            <v>0</v>
          </cell>
          <cell r="X1169" t="str">
            <v>CHPA0</v>
          </cell>
          <cell r="AE1169" t="str">
            <v>AJ500</v>
          </cell>
          <cell r="BP1169" t="str">
            <v>S</v>
          </cell>
        </row>
        <row r="1170">
          <cell r="A1170">
            <v>0</v>
          </cell>
          <cell r="X1170" t="str">
            <v>DCML0</v>
          </cell>
          <cell r="AE1170" t="str">
            <v>AJ500</v>
          </cell>
          <cell r="BP1170" t="str">
            <v>S</v>
          </cell>
        </row>
        <row r="1171">
          <cell r="A1171">
            <v>0</v>
          </cell>
          <cell r="X1171" t="str">
            <v>DCML0</v>
          </cell>
          <cell r="AE1171" t="str">
            <v>BJ102</v>
          </cell>
          <cell r="BP1171" t="str">
            <v>S</v>
          </cell>
        </row>
        <row r="1172">
          <cell r="A1172">
            <v>177083</v>
          </cell>
          <cell r="X1172" t="str">
            <v>CS00H</v>
          </cell>
          <cell r="AE1172" t="str">
            <v>AJ500</v>
          </cell>
          <cell r="BP1172" t="str">
            <v>S</v>
          </cell>
        </row>
        <row r="1173">
          <cell r="A1173">
            <v>6413</v>
          </cell>
          <cell r="X1173" t="str">
            <v>CHPES</v>
          </cell>
          <cell r="AE1173" t="str">
            <v>AJ500</v>
          </cell>
          <cell r="BP1173" t="str">
            <v>F</v>
          </cell>
        </row>
        <row r="1174">
          <cell r="A1174">
            <v>1603</v>
          </cell>
          <cell r="X1174" t="str">
            <v>CHPES</v>
          </cell>
          <cell r="AE1174" t="str">
            <v>AJ500</v>
          </cell>
          <cell r="BP1174" t="str">
            <v>S</v>
          </cell>
        </row>
        <row r="1175">
          <cell r="A1175">
            <v>7692</v>
          </cell>
          <cell r="X1175" t="str">
            <v>WO006</v>
          </cell>
          <cell r="AE1175" t="str">
            <v>AJ500</v>
          </cell>
          <cell r="BP1175" t="str">
            <v>F</v>
          </cell>
        </row>
        <row r="1176">
          <cell r="A1176">
            <v>33547</v>
          </cell>
          <cell r="X1176" t="str">
            <v>PRE12</v>
          </cell>
          <cell r="AE1176" t="str">
            <v>AJ500</v>
          </cell>
          <cell r="BP1176" t="str">
            <v>F</v>
          </cell>
        </row>
        <row r="1177">
          <cell r="A1177">
            <v>71842</v>
          </cell>
          <cell r="X1177" t="str">
            <v>EFRBI</v>
          </cell>
          <cell r="AE1177" t="str">
            <v>AJ500</v>
          </cell>
          <cell r="BP1177" t="str">
            <v>S</v>
          </cell>
        </row>
        <row r="1178">
          <cell r="A1178">
            <v>459795</v>
          </cell>
          <cell r="X1178" t="str">
            <v>LCNSI</v>
          </cell>
          <cell r="AE1178" t="str">
            <v>AJ500</v>
          </cell>
          <cell r="BP1178" t="str">
            <v>S</v>
          </cell>
        </row>
        <row r="1179">
          <cell r="A1179">
            <v>0</v>
          </cell>
          <cell r="X1179" t="str">
            <v>TRCOR</v>
          </cell>
          <cell r="AE1179" t="str">
            <v>AJ500</v>
          </cell>
          <cell r="BP1179" t="str">
            <v>S</v>
          </cell>
        </row>
        <row r="1180">
          <cell r="A1180">
            <v>0</v>
          </cell>
          <cell r="X1180" t="str">
            <v>SMS4E</v>
          </cell>
          <cell r="AE1180" t="str">
            <v>BJ102</v>
          </cell>
          <cell r="BP1180" t="str">
            <v>S</v>
          </cell>
        </row>
        <row r="1181">
          <cell r="A1181">
            <v>0</v>
          </cell>
          <cell r="X1181" t="str">
            <v>DCMPR</v>
          </cell>
          <cell r="AE1181" t="str">
            <v>AJ500</v>
          </cell>
          <cell r="BP1181" t="str">
            <v>S</v>
          </cell>
        </row>
        <row r="1182">
          <cell r="A1182">
            <v>0</v>
          </cell>
          <cell r="X1182" t="str">
            <v>DCMPR</v>
          </cell>
          <cell r="AE1182" t="str">
            <v>AJ500</v>
          </cell>
          <cell r="BP1182" t="str">
            <v>S</v>
          </cell>
        </row>
        <row r="1183">
          <cell r="A1183">
            <v>0</v>
          </cell>
          <cell r="X1183" t="str">
            <v>WR001</v>
          </cell>
          <cell r="AE1183" t="str">
            <v>AJ500</v>
          </cell>
          <cell r="BP1183" t="str">
            <v>S</v>
          </cell>
        </row>
        <row r="1184">
          <cell r="A1184">
            <v>0</v>
          </cell>
          <cell r="X1184" t="str">
            <v>SMS4E</v>
          </cell>
          <cell r="AE1184" t="str">
            <v>AJ500</v>
          </cell>
          <cell r="BP1184" t="str">
            <v>S</v>
          </cell>
        </row>
        <row r="1185">
          <cell r="A1185">
            <v>0</v>
          </cell>
          <cell r="X1185" t="str">
            <v>REVTF</v>
          </cell>
          <cell r="AE1185" t="str">
            <v>AJ500</v>
          </cell>
          <cell r="BP1185" t="str">
            <v>S</v>
          </cell>
        </row>
        <row r="1186">
          <cell r="A1186">
            <v>0</v>
          </cell>
          <cell r="X1186" t="str">
            <v>TRCOR</v>
          </cell>
          <cell r="AE1186" t="str">
            <v>BJ102</v>
          </cell>
          <cell r="BP1186" t="str">
            <v>S</v>
          </cell>
        </row>
        <row r="1187">
          <cell r="A1187">
            <v>194</v>
          </cell>
          <cell r="X1187" t="str">
            <v>ETVAF</v>
          </cell>
          <cell r="AE1187" t="str">
            <v>AJ500</v>
          </cell>
          <cell r="BP1187" t="str">
            <v>S</v>
          </cell>
        </row>
        <row r="1188">
          <cell r="A1188">
            <v>6310</v>
          </cell>
          <cell r="X1188" t="str">
            <v>SMS4E</v>
          </cell>
          <cell r="AE1188" t="str">
            <v>AJ500</v>
          </cell>
          <cell r="BP1188" t="str">
            <v>S</v>
          </cell>
        </row>
        <row r="1189">
          <cell r="A1189">
            <v>0</v>
          </cell>
          <cell r="X1189" t="str">
            <v>ETVAP</v>
          </cell>
          <cell r="AE1189" t="str">
            <v>AJ500</v>
          </cell>
          <cell r="BP1189" t="str">
            <v>S</v>
          </cell>
        </row>
        <row r="1190">
          <cell r="A1190">
            <v>0</v>
          </cell>
          <cell r="X1190" t="str">
            <v>DCMPR</v>
          </cell>
          <cell r="AE1190" t="str">
            <v>AJ500</v>
          </cell>
          <cell r="BP1190" t="str">
            <v>S</v>
          </cell>
        </row>
        <row r="1191">
          <cell r="A1191">
            <v>0</v>
          </cell>
          <cell r="X1191" t="str">
            <v>SFMSA</v>
          </cell>
          <cell r="AE1191" t="str">
            <v>AJ500</v>
          </cell>
          <cell r="BP1191" t="str">
            <v>S</v>
          </cell>
        </row>
        <row r="1192">
          <cell r="A1192">
            <v>0</v>
          </cell>
          <cell r="X1192" t="str">
            <v>SFSRA</v>
          </cell>
          <cell r="AE1192" t="str">
            <v>AJ500</v>
          </cell>
          <cell r="BP1192" t="str">
            <v>S</v>
          </cell>
        </row>
        <row r="1193">
          <cell r="A1193">
            <v>0</v>
          </cell>
          <cell r="X1193" t="str">
            <v>PVSPR</v>
          </cell>
          <cell r="AE1193" t="str">
            <v>AJ500</v>
          </cell>
          <cell r="BP1193" t="str">
            <v>S</v>
          </cell>
        </row>
        <row r="1194">
          <cell r="A1194">
            <v>0</v>
          </cell>
          <cell r="X1194" t="str">
            <v>LCNSI</v>
          </cell>
          <cell r="AE1194" t="str">
            <v>AJ500</v>
          </cell>
          <cell r="BP1194" t="str">
            <v>S</v>
          </cell>
        </row>
        <row r="1195">
          <cell r="A1195">
            <v>0</v>
          </cell>
          <cell r="X1195" t="str">
            <v>LCNSI</v>
          </cell>
          <cell r="AE1195" t="str">
            <v>BJ102</v>
          </cell>
          <cell r="BP1195" t="str">
            <v>S</v>
          </cell>
        </row>
        <row r="1196">
          <cell r="A1196">
            <v>0</v>
          </cell>
          <cell r="X1196" t="str">
            <v>PR005</v>
          </cell>
          <cell r="AE1196" t="str">
            <v>AJ500</v>
          </cell>
          <cell r="BP1196" t="str">
            <v>S</v>
          </cell>
        </row>
        <row r="1197">
          <cell r="A1197">
            <v>0</v>
          </cell>
          <cell r="X1197" t="str">
            <v>DCML0</v>
          </cell>
          <cell r="AE1197" t="str">
            <v>AJ500</v>
          </cell>
          <cell r="BP1197" t="str">
            <v>S</v>
          </cell>
        </row>
        <row r="1198">
          <cell r="A1198">
            <v>0</v>
          </cell>
          <cell r="X1198" t="str">
            <v>KRE22</v>
          </cell>
          <cell r="AE1198" t="str">
            <v>AJ500</v>
          </cell>
          <cell r="BP1198" t="str">
            <v>S</v>
          </cell>
        </row>
        <row r="1199">
          <cell r="A1199">
            <v>0</v>
          </cell>
          <cell r="X1199" t="str">
            <v>LCSSE</v>
          </cell>
          <cell r="AE1199" t="str">
            <v>BJ102</v>
          </cell>
          <cell r="BP1199" t="str">
            <v>S</v>
          </cell>
        </row>
        <row r="1200">
          <cell r="A1200">
            <v>0</v>
          </cell>
          <cell r="X1200" t="str">
            <v>CHPA0</v>
          </cell>
          <cell r="AE1200" t="str">
            <v>BJ102</v>
          </cell>
          <cell r="BP1200" t="str">
            <v>S</v>
          </cell>
        </row>
        <row r="1201">
          <cell r="A1201">
            <v>0</v>
          </cell>
          <cell r="X1201" t="str">
            <v>DCML0</v>
          </cell>
          <cell r="AE1201" t="str">
            <v>AJ500</v>
          </cell>
          <cell r="BP1201" t="str">
            <v>S</v>
          </cell>
        </row>
        <row r="1202">
          <cell r="A1202">
            <v>0</v>
          </cell>
          <cell r="X1202" t="str">
            <v>DCMIH</v>
          </cell>
          <cell r="AE1202" t="str">
            <v>AJ500</v>
          </cell>
          <cell r="BP1202" t="str">
            <v>S</v>
          </cell>
        </row>
        <row r="1203">
          <cell r="A1203">
            <v>0</v>
          </cell>
          <cell r="X1203" t="str">
            <v>KRL17</v>
          </cell>
          <cell r="AE1203" t="str">
            <v>BJ102</v>
          </cell>
          <cell r="BP1203" t="str">
            <v>S</v>
          </cell>
        </row>
        <row r="1204">
          <cell r="A1204">
            <v>10180</v>
          </cell>
          <cell r="X1204" t="str">
            <v>REVTF</v>
          </cell>
          <cell r="AE1204" t="str">
            <v>AJ500</v>
          </cell>
          <cell r="BP1204" t="str">
            <v>S</v>
          </cell>
        </row>
        <row r="1205">
          <cell r="A1205">
            <v>0</v>
          </cell>
          <cell r="X1205" t="str">
            <v>CSF0H</v>
          </cell>
          <cell r="AE1205" t="str">
            <v>AJ500</v>
          </cell>
          <cell r="BP1205" t="str">
            <v>S</v>
          </cell>
        </row>
        <row r="1206">
          <cell r="A1206">
            <v>171214</v>
          </cell>
          <cell r="X1206" t="str">
            <v>FFPSM</v>
          </cell>
          <cell r="AE1206" t="str">
            <v>AJ500</v>
          </cell>
          <cell r="BP1206" t="str">
            <v>F</v>
          </cell>
        </row>
        <row r="1207">
          <cell r="A1207">
            <v>0</v>
          </cell>
          <cell r="X1207" t="str">
            <v>SECLI</v>
          </cell>
          <cell r="AE1207" t="str">
            <v>AJ500</v>
          </cell>
          <cell r="BP1207" t="str">
            <v>S</v>
          </cell>
        </row>
        <row r="1208">
          <cell r="A1208">
            <v>0</v>
          </cell>
          <cell r="X1208" t="str">
            <v>DCMPR</v>
          </cell>
          <cell r="AE1208" t="str">
            <v>AJ500</v>
          </cell>
          <cell r="BP1208" t="str">
            <v>S</v>
          </cell>
        </row>
        <row r="1209">
          <cell r="A1209">
            <v>0</v>
          </cell>
          <cell r="X1209" t="str">
            <v>DCML0</v>
          </cell>
          <cell r="AE1209" t="str">
            <v>AJ500</v>
          </cell>
          <cell r="BP1209" t="str">
            <v>S</v>
          </cell>
        </row>
        <row r="1210">
          <cell r="A1210">
            <v>0</v>
          </cell>
          <cell r="X1210" t="str">
            <v>SESSE</v>
          </cell>
          <cell r="AE1210" t="str">
            <v>BJ102</v>
          </cell>
          <cell r="BP1210" t="str">
            <v>S</v>
          </cell>
        </row>
        <row r="1211">
          <cell r="A1211">
            <v>0</v>
          </cell>
          <cell r="X1211" t="str">
            <v>GAPNR</v>
          </cell>
          <cell r="AE1211" t="str">
            <v>BJ102</v>
          </cell>
          <cell r="BP1211" t="str">
            <v>S</v>
          </cell>
        </row>
        <row r="1212">
          <cell r="A1212">
            <v>0</v>
          </cell>
          <cell r="X1212" t="str">
            <v>KRE17</v>
          </cell>
          <cell r="AE1212" t="str">
            <v>AJ500</v>
          </cell>
          <cell r="BP1212" t="str">
            <v>S</v>
          </cell>
        </row>
        <row r="1213">
          <cell r="A1213">
            <v>14807</v>
          </cell>
          <cell r="X1213" t="str">
            <v>REV4E</v>
          </cell>
          <cell r="AE1213" t="str">
            <v>AJ500</v>
          </cell>
          <cell r="BP1213" t="str">
            <v>IVE</v>
          </cell>
        </row>
        <row r="1214">
          <cell r="A1214">
            <v>3472</v>
          </cell>
          <cell r="X1214" t="str">
            <v>ETVPS</v>
          </cell>
          <cell r="AE1214" t="str">
            <v>AJ500</v>
          </cell>
          <cell r="BP1214" t="str">
            <v>S</v>
          </cell>
        </row>
        <row r="1215">
          <cell r="A1215">
            <v>0</v>
          </cell>
          <cell r="X1215" t="str">
            <v>PVSPR</v>
          </cell>
          <cell r="AE1215" t="str">
            <v>BJ102</v>
          </cell>
          <cell r="BP1215" t="str">
            <v>S</v>
          </cell>
        </row>
        <row r="1216">
          <cell r="A1216">
            <v>0</v>
          </cell>
          <cell r="X1216" t="str">
            <v>SFMSA</v>
          </cell>
          <cell r="AE1216" t="str">
            <v>AJ500</v>
          </cell>
          <cell r="BP1216" t="str">
            <v>S</v>
          </cell>
        </row>
        <row r="1217">
          <cell r="A1217">
            <v>0</v>
          </cell>
          <cell r="X1217" t="str">
            <v>LCNSI</v>
          </cell>
          <cell r="AE1217" t="str">
            <v>AJ500</v>
          </cell>
          <cell r="BP1217" t="str">
            <v>S</v>
          </cell>
        </row>
        <row r="1218">
          <cell r="A1218">
            <v>0</v>
          </cell>
          <cell r="X1218" t="str">
            <v>GAPTA</v>
          </cell>
          <cell r="AE1218" t="str">
            <v>AJ500</v>
          </cell>
          <cell r="BP1218" t="str">
            <v>S</v>
          </cell>
        </row>
        <row r="1219">
          <cell r="A1219">
            <v>0</v>
          </cell>
          <cell r="X1219" t="str">
            <v>DCMPR</v>
          </cell>
          <cell r="AE1219" t="str">
            <v>BJ102</v>
          </cell>
          <cell r="BP1219" t="str">
            <v>S</v>
          </cell>
        </row>
        <row r="1220">
          <cell r="A1220">
            <v>0</v>
          </cell>
          <cell r="X1220" t="str">
            <v>SECSV</v>
          </cell>
          <cell r="AE1220" t="str">
            <v>AJ500</v>
          </cell>
          <cell r="BP1220" t="str">
            <v>S</v>
          </cell>
        </row>
        <row r="1221">
          <cell r="A1221">
            <v>0</v>
          </cell>
          <cell r="X1221" t="str">
            <v>TRFCA</v>
          </cell>
          <cell r="AE1221" t="str">
            <v>AJ500</v>
          </cell>
          <cell r="BP1221" t="str">
            <v>S</v>
          </cell>
        </row>
        <row r="1222">
          <cell r="A1222">
            <v>0</v>
          </cell>
          <cell r="X1222" t="str">
            <v>WR002</v>
          </cell>
          <cell r="AE1222" t="str">
            <v>AJ500</v>
          </cell>
          <cell r="BP1222" t="str">
            <v>S</v>
          </cell>
        </row>
        <row r="1223">
          <cell r="A1223">
            <v>0</v>
          </cell>
          <cell r="X1223" t="str">
            <v>KINCB</v>
          </cell>
          <cell r="AE1223" t="str">
            <v>BJ102</v>
          </cell>
          <cell r="BP1223" t="str">
            <v>S</v>
          </cell>
        </row>
        <row r="1224">
          <cell r="A1224">
            <v>82649</v>
          </cell>
          <cell r="X1224" t="str">
            <v>WR001</v>
          </cell>
          <cell r="AE1224" t="str">
            <v>AJ500</v>
          </cell>
          <cell r="BP1224" t="str">
            <v>S</v>
          </cell>
        </row>
        <row r="1225">
          <cell r="A1225">
            <v>0</v>
          </cell>
          <cell r="X1225" t="str">
            <v>DCMPR</v>
          </cell>
          <cell r="AE1225" t="str">
            <v>AJ500</v>
          </cell>
          <cell r="BP1225" t="str">
            <v>S</v>
          </cell>
        </row>
        <row r="1226">
          <cell r="A1226">
            <v>0</v>
          </cell>
          <cell r="X1226" t="str">
            <v>PR024</v>
          </cell>
          <cell r="AE1226" t="str">
            <v>AJ500</v>
          </cell>
          <cell r="BP1226" t="str">
            <v>S</v>
          </cell>
        </row>
        <row r="1227">
          <cell r="A1227">
            <v>3531</v>
          </cell>
          <cell r="X1227" t="str">
            <v>SESSE</v>
          </cell>
          <cell r="AE1227" t="str">
            <v>AJ500</v>
          </cell>
          <cell r="BP1227" t="str">
            <v>S</v>
          </cell>
        </row>
        <row r="1228">
          <cell r="A1228">
            <v>15861</v>
          </cell>
          <cell r="X1228" t="str">
            <v>TRCOR</v>
          </cell>
          <cell r="AE1228" t="str">
            <v>AJ500</v>
          </cell>
          <cell r="BP1228" t="str">
            <v>IVE</v>
          </cell>
        </row>
        <row r="1229">
          <cell r="A1229">
            <v>-107664</v>
          </cell>
          <cell r="X1229" t="str">
            <v>SFCCS</v>
          </cell>
          <cell r="AE1229" t="str">
            <v>AJ500</v>
          </cell>
          <cell r="BP1229" t="str">
            <v>S</v>
          </cell>
        </row>
        <row r="1230">
          <cell r="A1230">
            <v>0</v>
          </cell>
          <cell r="X1230" t="str">
            <v>GAP4E</v>
          </cell>
          <cell r="AE1230" t="str">
            <v>AJ500</v>
          </cell>
          <cell r="BP1230" t="str">
            <v>S</v>
          </cell>
        </row>
        <row r="1231">
          <cell r="A1231">
            <v>4007</v>
          </cell>
          <cell r="X1231" t="str">
            <v>CS0AS</v>
          </cell>
          <cell r="AE1231" t="str">
            <v>AJ500</v>
          </cell>
          <cell r="BP1231" t="str">
            <v>S</v>
          </cell>
        </row>
        <row r="1232">
          <cell r="A1232">
            <v>15257</v>
          </cell>
          <cell r="X1232" t="str">
            <v>DCMPR</v>
          </cell>
          <cell r="AE1232" t="str">
            <v>AJ500</v>
          </cell>
          <cell r="BP1232" t="str">
            <v>F</v>
          </cell>
        </row>
        <row r="1233">
          <cell r="A1233">
            <v>48954</v>
          </cell>
          <cell r="X1233" t="str">
            <v>SMS4E</v>
          </cell>
          <cell r="AE1233" t="str">
            <v>AJ500</v>
          </cell>
          <cell r="BP1233" t="str">
            <v>IVE</v>
          </cell>
        </row>
        <row r="1234">
          <cell r="A1234">
            <v>69874</v>
          </cell>
          <cell r="X1234" t="str">
            <v>AS000</v>
          </cell>
          <cell r="AE1234" t="str">
            <v>AJ500</v>
          </cell>
          <cell r="BP1234" t="str">
            <v>S</v>
          </cell>
        </row>
        <row r="1235">
          <cell r="A1235">
            <v>5912</v>
          </cell>
          <cell r="X1235" t="str">
            <v>GAP4E</v>
          </cell>
          <cell r="AE1235" t="str">
            <v>AJ500</v>
          </cell>
          <cell r="BP1235" t="str">
            <v>IVE</v>
          </cell>
        </row>
        <row r="1236">
          <cell r="A1236">
            <v>3551</v>
          </cell>
          <cell r="X1236" t="str">
            <v>WO007</v>
          </cell>
          <cell r="AE1236" t="str">
            <v>AJ500</v>
          </cell>
          <cell r="BP1236" t="str">
            <v>S</v>
          </cell>
        </row>
        <row r="1237">
          <cell r="A1237">
            <v>0</v>
          </cell>
          <cell r="X1237" t="str">
            <v>SESSI</v>
          </cell>
          <cell r="AE1237" t="str">
            <v>AJ500</v>
          </cell>
          <cell r="BP1237" t="str">
            <v>S</v>
          </cell>
        </row>
        <row r="1238">
          <cell r="A1238">
            <v>0</v>
          </cell>
          <cell r="X1238" t="str">
            <v>WO006</v>
          </cell>
          <cell r="AE1238" t="str">
            <v>BJ102</v>
          </cell>
          <cell r="BP1238" t="str">
            <v>S</v>
          </cell>
        </row>
        <row r="1239">
          <cell r="A1239">
            <v>0</v>
          </cell>
          <cell r="X1239" t="str">
            <v>ETVPS</v>
          </cell>
          <cell r="AE1239" t="str">
            <v>AJ500</v>
          </cell>
          <cell r="BP1239" t="str">
            <v>S</v>
          </cell>
        </row>
        <row r="1240">
          <cell r="A1240">
            <v>0</v>
          </cell>
          <cell r="X1240" t="str">
            <v>ETVAF</v>
          </cell>
          <cell r="AE1240" t="str">
            <v>BJ102</v>
          </cell>
          <cell r="BP1240" t="str">
            <v>S</v>
          </cell>
        </row>
        <row r="1241">
          <cell r="A1241">
            <v>0</v>
          </cell>
          <cell r="X1241" t="str">
            <v>GAPNR</v>
          </cell>
          <cell r="AE1241" t="str">
            <v>AJ500</v>
          </cell>
          <cell r="BP1241" t="str">
            <v>S</v>
          </cell>
        </row>
        <row r="1242">
          <cell r="A1242">
            <v>-69874</v>
          </cell>
          <cell r="X1242" t="str">
            <v>AS000</v>
          </cell>
          <cell r="AE1242" t="str">
            <v>AJ500</v>
          </cell>
          <cell r="BP1242" t="str">
            <v>S</v>
          </cell>
        </row>
        <row r="1243">
          <cell r="A1243">
            <v>-1175</v>
          </cell>
          <cell r="X1243" t="str">
            <v>TRFCA</v>
          </cell>
          <cell r="AE1243" t="str">
            <v>AJ500</v>
          </cell>
          <cell r="BP1243" t="str">
            <v>IVE</v>
          </cell>
        </row>
        <row r="1244">
          <cell r="A1244">
            <v>0</v>
          </cell>
          <cell r="X1244" t="str">
            <v>DCML0</v>
          </cell>
          <cell r="AE1244" t="str">
            <v>AJ500</v>
          </cell>
          <cell r="BP1244" t="str">
            <v>S</v>
          </cell>
        </row>
        <row r="1245">
          <cell r="A1245">
            <v>0</v>
          </cell>
          <cell r="X1245" t="str">
            <v>LCSSI</v>
          </cell>
          <cell r="AE1245" t="str">
            <v>AJ500</v>
          </cell>
          <cell r="BP1245" t="str">
            <v>S</v>
          </cell>
        </row>
        <row r="1246">
          <cell r="A1246">
            <v>0</v>
          </cell>
          <cell r="X1246" t="str">
            <v>TRFCA</v>
          </cell>
          <cell r="AE1246" t="str">
            <v>AJ500</v>
          </cell>
          <cell r="BP1246" t="str">
            <v>S</v>
          </cell>
        </row>
        <row r="1247">
          <cell r="A1247">
            <v>0</v>
          </cell>
          <cell r="X1247" t="str">
            <v>ETVPS</v>
          </cell>
          <cell r="AE1247" t="str">
            <v>AJ500</v>
          </cell>
          <cell r="BP1247" t="str">
            <v>S</v>
          </cell>
        </row>
        <row r="1248">
          <cell r="A1248">
            <v>0</v>
          </cell>
          <cell r="X1248" t="str">
            <v>DCM0H</v>
          </cell>
          <cell r="AE1248" t="str">
            <v>BJ102</v>
          </cell>
          <cell r="BP1248" t="str">
            <v>S</v>
          </cell>
        </row>
        <row r="1249">
          <cell r="A1249">
            <v>143246</v>
          </cell>
          <cell r="X1249" t="str">
            <v>DCMPR</v>
          </cell>
          <cell r="AE1249" t="str">
            <v>AJ500</v>
          </cell>
          <cell r="BP1249" t="str">
            <v>S</v>
          </cell>
        </row>
        <row r="1250">
          <cell r="A1250">
            <v>0</v>
          </cell>
          <cell r="X1250" t="str">
            <v>CHPA0</v>
          </cell>
          <cell r="AE1250" t="str">
            <v>AJ500</v>
          </cell>
          <cell r="BP1250" t="str">
            <v>S</v>
          </cell>
        </row>
        <row r="1251">
          <cell r="A1251">
            <v>0</v>
          </cell>
          <cell r="X1251" t="str">
            <v>ETVPS</v>
          </cell>
          <cell r="AE1251" t="str">
            <v>AJ500</v>
          </cell>
          <cell r="BP1251" t="str">
            <v>S</v>
          </cell>
        </row>
        <row r="1252">
          <cell r="A1252">
            <v>44274</v>
          </cell>
          <cell r="X1252" t="str">
            <v>EFRBE</v>
          </cell>
          <cell r="AE1252" t="str">
            <v>AJ500</v>
          </cell>
          <cell r="BP1252" t="str">
            <v>S</v>
          </cell>
        </row>
        <row r="1253">
          <cell r="A1253">
            <v>251051</v>
          </cell>
          <cell r="X1253" t="str">
            <v>LCLVE</v>
          </cell>
          <cell r="AE1253" t="str">
            <v>AJ500</v>
          </cell>
          <cell r="BP1253" t="str">
            <v>S</v>
          </cell>
        </row>
        <row r="1254">
          <cell r="A1254">
            <v>255484</v>
          </cell>
          <cell r="X1254" t="str">
            <v>LCNSE</v>
          </cell>
          <cell r="AE1254" t="str">
            <v>AJ500</v>
          </cell>
          <cell r="BP1254" t="str">
            <v>S</v>
          </cell>
        </row>
        <row r="1255">
          <cell r="A1255">
            <v>414193</v>
          </cell>
          <cell r="X1255" t="str">
            <v>LCNSE</v>
          </cell>
          <cell r="AE1255" t="str">
            <v>AJ500</v>
          </cell>
          <cell r="BP1255" t="str">
            <v>IVE</v>
          </cell>
        </row>
        <row r="1256">
          <cell r="A1256">
            <v>137667</v>
          </cell>
          <cell r="X1256" t="str">
            <v>PR005</v>
          </cell>
          <cell r="AE1256" t="str">
            <v>AJ500</v>
          </cell>
          <cell r="BP1256" t="str">
            <v>F</v>
          </cell>
        </row>
        <row r="1257">
          <cell r="A1257">
            <v>0</v>
          </cell>
          <cell r="X1257" t="str">
            <v>DCMPR</v>
          </cell>
          <cell r="AE1257" t="str">
            <v>AJ500</v>
          </cell>
          <cell r="BP1257" t="str">
            <v>S</v>
          </cell>
        </row>
        <row r="1258">
          <cell r="A1258">
            <v>0</v>
          </cell>
          <cell r="X1258" t="str">
            <v>DCMPR</v>
          </cell>
          <cell r="AE1258" t="str">
            <v>AJ500</v>
          </cell>
          <cell r="BP1258" t="str">
            <v>S</v>
          </cell>
        </row>
        <row r="1259">
          <cell r="A1259">
            <v>0</v>
          </cell>
          <cell r="X1259" t="str">
            <v>DCMPR</v>
          </cell>
          <cell r="AE1259" t="str">
            <v>AJ500</v>
          </cell>
          <cell r="BP1259" t="str">
            <v>S</v>
          </cell>
        </row>
        <row r="1260">
          <cell r="A1260">
            <v>14807</v>
          </cell>
          <cell r="X1260" t="str">
            <v>REV4E</v>
          </cell>
          <cell r="AE1260" t="str">
            <v>AJ500</v>
          </cell>
          <cell r="BP1260" t="str">
            <v>S</v>
          </cell>
        </row>
        <row r="1261">
          <cell r="A1261">
            <v>27380</v>
          </cell>
          <cell r="X1261" t="str">
            <v>SMS4E</v>
          </cell>
          <cell r="AE1261" t="str">
            <v>AJ500</v>
          </cell>
          <cell r="BP1261" t="str">
            <v>S</v>
          </cell>
        </row>
        <row r="1262">
          <cell r="A1262">
            <v>815</v>
          </cell>
          <cell r="X1262" t="str">
            <v>EGAPE</v>
          </cell>
          <cell r="AE1262" t="str">
            <v>BJ102</v>
          </cell>
          <cell r="BP1262" t="str">
            <v>S</v>
          </cell>
        </row>
        <row r="1263">
          <cell r="A1263">
            <v>1321</v>
          </cell>
          <cell r="X1263" t="str">
            <v>EGAPE</v>
          </cell>
          <cell r="AE1263" t="str">
            <v>BJ102</v>
          </cell>
          <cell r="BP1263" t="str">
            <v>IVE</v>
          </cell>
        </row>
        <row r="1264">
          <cell r="A1264">
            <v>61000</v>
          </cell>
          <cell r="X1264" t="str">
            <v>DCMPR</v>
          </cell>
          <cell r="AE1264" t="str">
            <v>AJ500</v>
          </cell>
          <cell r="BP1264" t="str">
            <v>IVE</v>
          </cell>
        </row>
        <row r="1265">
          <cell r="A1265">
            <v>398620</v>
          </cell>
          <cell r="X1265" t="str">
            <v>DCMPR</v>
          </cell>
          <cell r="AE1265" t="str">
            <v>AJ500</v>
          </cell>
          <cell r="BP1265" t="str">
            <v>S</v>
          </cell>
        </row>
        <row r="1266">
          <cell r="A1266">
            <v>9018</v>
          </cell>
          <cell r="X1266" t="str">
            <v>DCMPR</v>
          </cell>
          <cell r="AE1266" t="str">
            <v>AJ500</v>
          </cell>
          <cell r="BP1266" t="str">
            <v>F</v>
          </cell>
        </row>
        <row r="1267">
          <cell r="A1267">
            <v>105444</v>
          </cell>
          <cell r="X1267" t="str">
            <v>DCMPR</v>
          </cell>
          <cell r="AE1267" t="str">
            <v>AJ500</v>
          </cell>
          <cell r="BP1267" t="str">
            <v>F</v>
          </cell>
        </row>
        <row r="1268">
          <cell r="A1268">
            <v>0</v>
          </cell>
          <cell r="X1268" t="str">
            <v>TRFCA</v>
          </cell>
          <cell r="AE1268" t="str">
            <v>AJ500</v>
          </cell>
          <cell r="BP1268" t="str">
            <v>S</v>
          </cell>
        </row>
        <row r="1269">
          <cell r="A1269">
            <v>0</v>
          </cell>
          <cell r="X1269" t="str">
            <v>EFRBE</v>
          </cell>
          <cell r="AE1269" t="str">
            <v>AJ500</v>
          </cell>
          <cell r="BP1269" t="str">
            <v>S</v>
          </cell>
        </row>
        <row r="1270">
          <cell r="A1270">
            <v>23078</v>
          </cell>
          <cell r="X1270" t="str">
            <v>WO006</v>
          </cell>
          <cell r="AE1270" t="str">
            <v>AJ500</v>
          </cell>
          <cell r="BP1270" t="str">
            <v>F</v>
          </cell>
        </row>
        <row r="1271">
          <cell r="A1271">
            <v>4605446</v>
          </cell>
          <cell r="X1271" t="str">
            <v>WR001</v>
          </cell>
          <cell r="AE1271" t="str">
            <v>AJ500</v>
          </cell>
          <cell r="BP1271" t="str">
            <v>IVE</v>
          </cell>
        </row>
        <row r="1272">
          <cell r="A1272">
            <v>13547</v>
          </cell>
          <cell r="X1272" t="str">
            <v>WR002</v>
          </cell>
          <cell r="AE1272" t="str">
            <v>AJ500</v>
          </cell>
          <cell r="BP1272" t="str">
            <v>S</v>
          </cell>
        </row>
        <row r="1273">
          <cell r="A1273">
            <v>246</v>
          </cell>
          <cell r="X1273" t="str">
            <v>EGAPE</v>
          </cell>
          <cell r="AE1273" t="str">
            <v>AJ500</v>
          </cell>
          <cell r="BP1273" t="str">
            <v>IVE</v>
          </cell>
        </row>
        <row r="1274">
          <cell r="A1274">
            <v>10939</v>
          </cell>
          <cell r="X1274" t="str">
            <v>GAP4E</v>
          </cell>
          <cell r="AE1274" t="str">
            <v>AJ500</v>
          </cell>
          <cell r="BP1274" t="str">
            <v>S</v>
          </cell>
        </row>
        <row r="1275">
          <cell r="A1275">
            <v>166</v>
          </cell>
          <cell r="X1275" t="str">
            <v>GAPNR</v>
          </cell>
          <cell r="AE1275" t="str">
            <v>AJ500</v>
          </cell>
          <cell r="BP1275" t="str">
            <v>S</v>
          </cell>
        </row>
        <row r="1276">
          <cell r="A1276">
            <v>16707</v>
          </cell>
          <cell r="X1276" t="str">
            <v>GAPSF</v>
          </cell>
          <cell r="AE1276" t="str">
            <v>AJ500</v>
          </cell>
          <cell r="BP1276" t="str">
            <v>S</v>
          </cell>
        </row>
        <row r="1277">
          <cell r="A1277">
            <v>209623</v>
          </cell>
          <cell r="X1277" t="str">
            <v>AS000</v>
          </cell>
          <cell r="AE1277" t="str">
            <v>AJ500</v>
          </cell>
          <cell r="BP1277" t="str">
            <v>IVE</v>
          </cell>
        </row>
        <row r="1278">
          <cell r="A1278">
            <v>1162</v>
          </cell>
          <cell r="X1278" t="str">
            <v>CH0AT</v>
          </cell>
          <cell r="AE1278" t="str">
            <v>AJ500</v>
          </cell>
          <cell r="BP1278" t="str">
            <v>S</v>
          </cell>
        </row>
        <row r="1279">
          <cell r="A1279">
            <v>71</v>
          </cell>
          <cell r="X1279" t="str">
            <v>CHPA0</v>
          </cell>
          <cell r="AE1279" t="str">
            <v>AJ500</v>
          </cell>
          <cell r="BP1279" t="str">
            <v>S</v>
          </cell>
        </row>
        <row r="1280">
          <cell r="A1280">
            <v>8227</v>
          </cell>
          <cell r="X1280" t="str">
            <v>CHPA0</v>
          </cell>
          <cell r="AE1280" t="str">
            <v>AJ500</v>
          </cell>
          <cell r="BP1280" t="str">
            <v>IVE</v>
          </cell>
        </row>
        <row r="1281">
          <cell r="A1281">
            <v>4809</v>
          </cell>
          <cell r="X1281" t="str">
            <v>CHPES</v>
          </cell>
          <cell r="AE1281" t="str">
            <v>AJ500</v>
          </cell>
          <cell r="BP1281" t="str">
            <v>S</v>
          </cell>
        </row>
        <row r="1282">
          <cell r="A1282">
            <v>0</v>
          </cell>
          <cell r="X1282" t="str">
            <v>PVSPR</v>
          </cell>
          <cell r="AE1282" t="str">
            <v>AJ500</v>
          </cell>
          <cell r="BP1282" t="str">
            <v>S</v>
          </cell>
        </row>
        <row r="1283">
          <cell r="A1283">
            <v>0</v>
          </cell>
          <cell r="X1283" t="str">
            <v>WO006</v>
          </cell>
          <cell r="AE1283" t="str">
            <v>BJ102</v>
          </cell>
          <cell r="BP1283" t="str">
            <v>S</v>
          </cell>
        </row>
        <row r="1284">
          <cell r="A1284">
            <v>0</v>
          </cell>
          <cell r="X1284" t="str">
            <v>ETVPS</v>
          </cell>
          <cell r="AE1284" t="str">
            <v>AJ500</v>
          </cell>
          <cell r="BP1284" t="str">
            <v>S</v>
          </cell>
        </row>
        <row r="1285">
          <cell r="A1285">
            <v>0</v>
          </cell>
          <cell r="X1285" t="str">
            <v>CHPA0</v>
          </cell>
          <cell r="AE1285" t="str">
            <v>BJ102</v>
          </cell>
          <cell r="BP1285" t="str">
            <v>S</v>
          </cell>
        </row>
        <row r="1286">
          <cell r="A1286">
            <v>-10854</v>
          </cell>
          <cell r="X1286" t="str">
            <v>TRCOR</v>
          </cell>
          <cell r="AE1286" t="str">
            <v>AJ500</v>
          </cell>
          <cell r="BP1286" t="str">
            <v>S</v>
          </cell>
        </row>
        <row r="1287">
          <cell r="A1287">
            <v>-6310</v>
          </cell>
          <cell r="X1287" t="str">
            <v>SMS4E</v>
          </cell>
          <cell r="AE1287" t="str">
            <v>AJ500</v>
          </cell>
          <cell r="BP1287" t="str">
            <v>S</v>
          </cell>
        </row>
        <row r="1288">
          <cell r="A1288">
            <v>-45889</v>
          </cell>
          <cell r="X1288" t="str">
            <v>PR005</v>
          </cell>
          <cell r="AE1288" t="str">
            <v>AJ500</v>
          </cell>
          <cell r="BP1288" t="str">
            <v>S</v>
          </cell>
        </row>
        <row r="1289">
          <cell r="A1289">
            <v>0</v>
          </cell>
          <cell r="X1289" t="str">
            <v>DCM0H</v>
          </cell>
          <cell r="AE1289" t="str">
            <v>AJ500</v>
          </cell>
          <cell r="BP1289" t="str">
            <v>S</v>
          </cell>
        </row>
        <row r="1290">
          <cell r="A1290">
            <v>-11477</v>
          </cell>
          <cell r="X1290" t="str">
            <v>FF0CB</v>
          </cell>
          <cell r="AE1290" t="str">
            <v>AJ500</v>
          </cell>
          <cell r="BP1290" t="str">
            <v>S</v>
          </cell>
        </row>
        <row r="1291">
          <cell r="A1291">
            <v>-178394</v>
          </cell>
          <cell r="X1291" t="str">
            <v>DCMPR</v>
          </cell>
          <cell r="AE1291" t="str">
            <v>AJ500</v>
          </cell>
          <cell r="BP1291" t="str">
            <v>F</v>
          </cell>
        </row>
        <row r="1292">
          <cell r="A1292">
            <v>0</v>
          </cell>
          <cell r="X1292" t="str">
            <v>TRFCA</v>
          </cell>
          <cell r="AE1292" t="str">
            <v>BJ102</v>
          </cell>
          <cell r="BP1292" t="str">
            <v>S</v>
          </cell>
        </row>
        <row r="1293">
          <cell r="A1293">
            <v>0</v>
          </cell>
          <cell r="X1293" t="str">
            <v>CS0AS</v>
          </cell>
          <cell r="AE1293" t="str">
            <v>BJ102</v>
          </cell>
          <cell r="BP1293" t="str">
            <v>S</v>
          </cell>
        </row>
        <row r="1294">
          <cell r="A1294">
            <v>0</v>
          </cell>
          <cell r="X1294" t="str">
            <v>DCML0</v>
          </cell>
          <cell r="AE1294" t="str">
            <v>BJ102</v>
          </cell>
          <cell r="BP1294" t="str">
            <v>S</v>
          </cell>
        </row>
        <row r="1295">
          <cell r="A1295">
            <v>0</v>
          </cell>
          <cell r="X1295" t="str">
            <v>CH0AT</v>
          </cell>
          <cell r="AE1295" t="str">
            <v>AJ500</v>
          </cell>
          <cell r="BP1295" t="str">
            <v>S</v>
          </cell>
        </row>
        <row r="1296">
          <cell r="A1296">
            <v>0</v>
          </cell>
          <cell r="X1296" t="str">
            <v>ETVPS</v>
          </cell>
          <cell r="AE1296" t="str">
            <v>AJ500</v>
          </cell>
          <cell r="BP1296" t="str">
            <v>S</v>
          </cell>
        </row>
        <row r="1297">
          <cell r="A1297">
            <v>0</v>
          </cell>
          <cell r="X1297" t="str">
            <v>SESSI</v>
          </cell>
          <cell r="AE1297" t="str">
            <v>AJ500</v>
          </cell>
          <cell r="BP1297" t="str">
            <v>S</v>
          </cell>
        </row>
        <row r="1298">
          <cell r="A1298">
            <v>0</v>
          </cell>
          <cell r="X1298" t="str">
            <v>LCNSE</v>
          </cell>
          <cell r="AE1298" t="str">
            <v>BJ102</v>
          </cell>
          <cell r="BP1298" t="str">
            <v>S</v>
          </cell>
        </row>
        <row r="1299">
          <cell r="A1299">
            <v>932</v>
          </cell>
          <cell r="X1299" t="str">
            <v>ETVAP</v>
          </cell>
          <cell r="AE1299" t="str">
            <v>AJ500</v>
          </cell>
          <cell r="BP1299" t="str">
            <v>F</v>
          </cell>
        </row>
        <row r="1300">
          <cell r="A1300">
            <v>775951</v>
          </cell>
          <cell r="X1300" t="str">
            <v>LCFHE</v>
          </cell>
          <cell r="AE1300" t="str">
            <v>AJ500</v>
          </cell>
          <cell r="BP1300" t="str">
            <v>IVE</v>
          </cell>
        </row>
        <row r="1301">
          <cell r="A1301">
            <v>100643</v>
          </cell>
          <cell r="X1301" t="str">
            <v>PRE06</v>
          </cell>
          <cell r="AE1301" t="str">
            <v>AJ500</v>
          </cell>
          <cell r="BP1301" t="str">
            <v>F</v>
          </cell>
        </row>
        <row r="1302">
          <cell r="A1302">
            <v>44421</v>
          </cell>
          <cell r="X1302" t="str">
            <v>REV4E</v>
          </cell>
          <cell r="AE1302" t="str">
            <v>AJ500</v>
          </cell>
          <cell r="BP1302" t="str">
            <v>S</v>
          </cell>
        </row>
        <row r="1303">
          <cell r="A1303">
            <v>30540</v>
          </cell>
          <cell r="X1303" t="str">
            <v>REVTF</v>
          </cell>
          <cell r="AE1303" t="str">
            <v>AJ500</v>
          </cell>
          <cell r="BP1303" t="str">
            <v>S</v>
          </cell>
        </row>
        <row r="1304">
          <cell r="A1304">
            <v>43033</v>
          </cell>
          <cell r="X1304" t="str">
            <v>SESSI</v>
          </cell>
          <cell r="AE1304" t="str">
            <v>AJ500</v>
          </cell>
          <cell r="BP1304" t="str">
            <v>S</v>
          </cell>
        </row>
        <row r="1305">
          <cell r="A1305">
            <v>20</v>
          </cell>
          <cell r="X1305" t="str">
            <v>TRFCA</v>
          </cell>
          <cell r="AE1305" t="str">
            <v>AJ500</v>
          </cell>
          <cell r="BP1305" t="str">
            <v>S</v>
          </cell>
        </row>
        <row r="1306">
          <cell r="A1306">
            <v>0</v>
          </cell>
          <cell r="X1306" t="str">
            <v>WO007</v>
          </cell>
          <cell r="AE1306" t="str">
            <v>AJ500</v>
          </cell>
          <cell r="BP1306" t="str">
            <v>S</v>
          </cell>
        </row>
        <row r="1307">
          <cell r="A1307">
            <v>19956</v>
          </cell>
          <cell r="X1307" t="str">
            <v>SFCCS</v>
          </cell>
          <cell r="AE1307" t="str">
            <v>AJ500</v>
          </cell>
          <cell r="BP1307" t="str">
            <v>S</v>
          </cell>
        </row>
        <row r="1308">
          <cell r="A1308">
            <v>-50</v>
          </cell>
          <cell r="X1308" t="str">
            <v>EGAPE</v>
          </cell>
          <cell r="AE1308" t="str">
            <v>AJ500</v>
          </cell>
          <cell r="BP1308" t="str">
            <v>S</v>
          </cell>
        </row>
        <row r="1309">
          <cell r="A1309">
            <v>-13887</v>
          </cell>
          <cell r="X1309" t="str">
            <v>ETVPS</v>
          </cell>
          <cell r="AE1309" t="str">
            <v>AJ500</v>
          </cell>
          <cell r="BP1309" t="str">
            <v>F</v>
          </cell>
        </row>
        <row r="1310">
          <cell r="A1310">
            <v>0</v>
          </cell>
          <cell r="X1310" t="str">
            <v>DCM0H</v>
          </cell>
          <cell r="AE1310" t="str">
            <v>AJ500</v>
          </cell>
          <cell r="BP1310" t="str">
            <v>S</v>
          </cell>
        </row>
        <row r="1311">
          <cell r="A1311">
            <v>0</v>
          </cell>
          <cell r="X1311" t="str">
            <v>TRFCA</v>
          </cell>
          <cell r="AE1311" t="str">
            <v>AJ500</v>
          </cell>
          <cell r="BP1311" t="str">
            <v>S</v>
          </cell>
        </row>
        <row r="1312">
          <cell r="A1312">
            <v>-33547</v>
          </cell>
          <cell r="X1312" t="str">
            <v>PRE12</v>
          </cell>
          <cell r="AE1312" t="str">
            <v>AJ500</v>
          </cell>
          <cell r="BP1312" t="str">
            <v>F</v>
          </cell>
        </row>
        <row r="1313">
          <cell r="A1313">
            <v>-45159</v>
          </cell>
          <cell r="X1313" t="str">
            <v>LCSSE</v>
          </cell>
          <cell r="AE1313" t="str">
            <v>AJ500</v>
          </cell>
          <cell r="BP1313" t="str">
            <v>IVE</v>
          </cell>
        </row>
        <row r="1314">
          <cell r="A1314">
            <v>-71842</v>
          </cell>
          <cell r="X1314" t="str">
            <v>EFRBI</v>
          </cell>
          <cell r="AE1314" t="str">
            <v>AJ500</v>
          </cell>
          <cell r="BP1314" t="str">
            <v>S</v>
          </cell>
        </row>
        <row r="1315">
          <cell r="A1315">
            <v>-145053</v>
          </cell>
          <cell r="X1315" t="str">
            <v>19MCB</v>
          </cell>
          <cell r="AE1315" t="str">
            <v>AJ500</v>
          </cell>
          <cell r="BP1315" t="str">
            <v>S</v>
          </cell>
        </row>
        <row r="1316">
          <cell r="A1316">
            <v>955492</v>
          </cell>
          <cell r="X1316" t="str">
            <v>CS00H</v>
          </cell>
          <cell r="AE1316" t="str">
            <v>IJ706</v>
          </cell>
          <cell r="BP1316" t="str">
            <v>S</v>
          </cell>
        </row>
        <row r="1317">
          <cell r="A1317">
            <v>1849219</v>
          </cell>
          <cell r="X1317" t="str">
            <v>DCMPR</v>
          </cell>
          <cell r="AE1317" t="str">
            <v>IJ706</v>
          </cell>
          <cell r="BP1317" t="str">
            <v>S</v>
          </cell>
        </row>
        <row r="1318">
          <cell r="A1318">
            <v>44014</v>
          </cell>
          <cell r="X1318" t="str">
            <v>GAPTA</v>
          </cell>
          <cell r="AE1318" t="str">
            <v>ZJK85</v>
          </cell>
          <cell r="BP1318" t="str">
            <v>S</v>
          </cell>
        </row>
        <row r="1319">
          <cell r="A1319">
            <v>93983</v>
          </cell>
          <cell r="X1319" t="str">
            <v>CHPES</v>
          </cell>
          <cell r="AE1319" t="str">
            <v>ZJK85</v>
          </cell>
          <cell r="BP1319" t="str">
            <v>S</v>
          </cell>
        </row>
        <row r="1320">
          <cell r="A1320">
            <v>342509</v>
          </cell>
          <cell r="X1320" t="str">
            <v>PR005</v>
          </cell>
          <cell r="AE1320" t="str">
            <v>ZJK85</v>
          </cell>
          <cell r="BP1320" t="str">
            <v>S</v>
          </cell>
        </row>
        <row r="1321">
          <cell r="A1321">
            <v>450595</v>
          </cell>
          <cell r="X1321" t="str">
            <v>LCSSI</v>
          </cell>
          <cell r="AE1321" t="str">
            <v>ZJK85</v>
          </cell>
          <cell r="BP1321" t="str">
            <v>S</v>
          </cell>
        </row>
        <row r="1322">
          <cell r="A1322">
            <v>548917</v>
          </cell>
          <cell r="X1322" t="str">
            <v>LCFHE</v>
          </cell>
          <cell r="AE1322" t="str">
            <v>ZJK85</v>
          </cell>
          <cell r="BP1322" t="str">
            <v>S</v>
          </cell>
        </row>
        <row r="1323">
          <cell r="A1323">
            <v>655294</v>
          </cell>
          <cell r="X1323" t="str">
            <v>AS000</v>
          </cell>
          <cell r="AE1323" t="str">
            <v>JJ217</v>
          </cell>
          <cell r="BP1323" t="str">
            <v>IVE</v>
          </cell>
        </row>
        <row r="1324">
          <cell r="A1324">
            <v>48041</v>
          </cell>
          <cell r="X1324" t="str">
            <v>TRCOR</v>
          </cell>
          <cell r="AE1324" t="str">
            <v>ZJK85</v>
          </cell>
          <cell r="BP1324" t="str">
            <v>IVE</v>
          </cell>
        </row>
        <row r="1325">
          <cell r="A1325">
            <v>83493</v>
          </cell>
          <cell r="X1325" t="str">
            <v>GAP4E</v>
          </cell>
          <cell r="AE1325" t="str">
            <v>ZJK85</v>
          </cell>
          <cell r="BP1325" t="str">
            <v>IVE</v>
          </cell>
        </row>
        <row r="1326">
          <cell r="A1326">
            <v>251454</v>
          </cell>
          <cell r="X1326" t="str">
            <v>KRE17</v>
          </cell>
          <cell r="AE1326" t="str">
            <v>ZJK85</v>
          </cell>
          <cell r="BP1326" t="str">
            <v>F</v>
          </cell>
        </row>
        <row r="1327">
          <cell r="A1327">
            <v>1184010</v>
          </cell>
          <cell r="X1327" t="str">
            <v>DCMPR</v>
          </cell>
          <cell r="AE1327" t="str">
            <v>ZJK85</v>
          </cell>
          <cell r="BP1327" t="str">
            <v>IVE</v>
          </cell>
        </row>
        <row r="1328">
          <cell r="A1328">
            <v>921</v>
          </cell>
          <cell r="X1328" t="str">
            <v>DCML0</v>
          </cell>
          <cell r="AE1328" t="str">
            <v>IJ706</v>
          </cell>
          <cell r="BP1328" t="str">
            <v>S</v>
          </cell>
        </row>
        <row r="1329">
          <cell r="A1329">
            <v>1419</v>
          </cell>
          <cell r="X1329" t="str">
            <v>ETVAF</v>
          </cell>
          <cell r="AE1329" t="str">
            <v>IJ706</v>
          </cell>
          <cell r="BP1329" t="str">
            <v>S</v>
          </cell>
        </row>
        <row r="1330">
          <cell r="A1330">
            <v>6991</v>
          </cell>
          <cell r="X1330" t="str">
            <v>KRL17</v>
          </cell>
          <cell r="AE1330" t="str">
            <v>IJ706</v>
          </cell>
          <cell r="BP1330" t="str">
            <v>S</v>
          </cell>
        </row>
        <row r="1331">
          <cell r="A1331">
            <v>20521</v>
          </cell>
          <cell r="X1331" t="str">
            <v>ETVPS</v>
          </cell>
          <cell r="AE1331" t="str">
            <v>IJ706</v>
          </cell>
          <cell r="BP1331" t="str">
            <v>S</v>
          </cell>
        </row>
        <row r="1332">
          <cell r="A1332">
            <v>27128</v>
          </cell>
          <cell r="X1332" t="str">
            <v>DCMIH</v>
          </cell>
          <cell r="AE1332" t="str">
            <v>IJ706</v>
          </cell>
          <cell r="BP1332" t="str">
            <v>S</v>
          </cell>
        </row>
        <row r="1333">
          <cell r="A1333">
            <v>41618</v>
          </cell>
          <cell r="X1333" t="str">
            <v>AS000</v>
          </cell>
          <cell r="AE1333" t="str">
            <v>IJ706</v>
          </cell>
          <cell r="BP1333" t="str">
            <v>S</v>
          </cell>
        </row>
        <row r="1334">
          <cell r="A1334">
            <v>58181</v>
          </cell>
          <cell r="X1334" t="str">
            <v>CSFAS</v>
          </cell>
          <cell r="AE1334" t="str">
            <v>IJ706</v>
          </cell>
          <cell r="BP1334" t="str">
            <v>S</v>
          </cell>
        </row>
        <row r="1335">
          <cell r="A1335">
            <v>69896</v>
          </cell>
          <cell r="X1335" t="str">
            <v>EFCCM</v>
          </cell>
          <cell r="AE1335" t="str">
            <v>IJ706</v>
          </cell>
          <cell r="BP1335" t="str">
            <v>S</v>
          </cell>
        </row>
        <row r="1336">
          <cell r="A1336">
            <v>93520</v>
          </cell>
          <cell r="X1336" t="str">
            <v>TRCOR</v>
          </cell>
          <cell r="AE1336" t="str">
            <v>IJ706</v>
          </cell>
          <cell r="BP1336" t="str">
            <v>S</v>
          </cell>
        </row>
        <row r="1337">
          <cell r="A1337">
            <v>7668</v>
          </cell>
          <cell r="X1337" t="str">
            <v>LCFHI</v>
          </cell>
          <cell r="AE1337" t="str">
            <v>ZJK85</v>
          </cell>
          <cell r="BP1337" t="str">
            <v>S</v>
          </cell>
        </row>
        <row r="1338">
          <cell r="A1338">
            <v>17997</v>
          </cell>
          <cell r="X1338" t="str">
            <v>DCMIH</v>
          </cell>
          <cell r="AE1338" t="str">
            <v>ZJK85</v>
          </cell>
          <cell r="BP1338" t="str">
            <v>S</v>
          </cell>
        </row>
        <row r="1339">
          <cell r="A1339">
            <v>17481</v>
          </cell>
          <cell r="X1339" t="str">
            <v>GAPTA</v>
          </cell>
          <cell r="AE1339" t="str">
            <v>JJ217</v>
          </cell>
          <cell r="BP1339" t="str">
            <v>S</v>
          </cell>
        </row>
        <row r="1340">
          <cell r="A1340">
            <v>33110</v>
          </cell>
          <cell r="X1340" t="str">
            <v>SESSE</v>
          </cell>
          <cell r="AE1340" t="str">
            <v>JJ217</v>
          </cell>
          <cell r="BP1340" t="str">
            <v>S</v>
          </cell>
        </row>
        <row r="1341">
          <cell r="A1341">
            <v>37580</v>
          </cell>
          <cell r="X1341" t="str">
            <v>CS0AS</v>
          </cell>
          <cell r="AE1341" t="str">
            <v>JJ217</v>
          </cell>
          <cell r="BP1341" t="str">
            <v>S</v>
          </cell>
        </row>
        <row r="1342">
          <cell r="A1342">
            <v>59178</v>
          </cell>
          <cell r="X1342" t="str">
            <v>SMS4E</v>
          </cell>
          <cell r="AE1342" t="str">
            <v>JJ217</v>
          </cell>
          <cell r="BP1342" t="str">
            <v>S</v>
          </cell>
        </row>
        <row r="1343">
          <cell r="A1343">
            <v>68864</v>
          </cell>
          <cell r="X1343" t="str">
            <v>FF0CB</v>
          </cell>
          <cell r="AE1343" t="str">
            <v>JJ217</v>
          </cell>
          <cell r="BP1343" t="str">
            <v>S</v>
          </cell>
        </row>
        <row r="1344">
          <cell r="A1344">
            <v>134524</v>
          </cell>
          <cell r="X1344" t="str">
            <v>SESSI</v>
          </cell>
          <cell r="AE1344" t="str">
            <v>JJ217</v>
          </cell>
          <cell r="BP1344" t="str">
            <v>S</v>
          </cell>
        </row>
        <row r="1345">
          <cell r="A1345">
            <v>211057</v>
          </cell>
          <cell r="X1345" t="str">
            <v>SF0AT</v>
          </cell>
          <cell r="AE1345" t="str">
            <v>JJ217</v>
          </cell>
          <cell r="BP1345" t="str">
            <v>S</v>
          </cell>
        </row>
        <row r="1346">
          <cell r="A1346">
            <v>256778</v>
          </cell>
          <cell r="X1346" t="str">
            <v>SMS4E</v>
          </cell>
          <cell r="AE1346" t="str">
            <v>JJ217</v>
          </cell>
          <cell r="BP1346" t="str">
            <v>S</v>
          </cell>
        </row>
        <row r="1347">
          <cell r="A1347">
            <v>494699</v>
          </cell>
          <cell r="X1347" t="str">
            <v>LCLVE</v>
          </cell>
          <cell r="AE1347" t="str">
            <v>JJ217</v>
          </cell>
          <cell r="BP1347" t="str">
            <v>S</v>
          </cell>
        </row>
        <row r="1348">
          <cell r="A1348">
            <v>4347</v>
          </cell>
          <cell r="X1348" t="str">
            <v>ETVAF</v>
          </cell>
          <cell r="AE1348" t="str">
            <v>ZJK85</v>
          </cell>
          <cell r="BP1348" t="str">
            <v>F</v>
          </cell>
        </row>
        <row r="1349">
          <cell r="A1349">
            <v>8950</v>
          </cell>
          <cell r="X1349" t="str">
            <v>TRCOR</v>
          </cell>
          <cell r="AE1349" t="str">
            <v>ZJK85</v>
          </cell>
          <cell r="BP1349" t="str">
            <v>IVE</v>
          </cell>
        </row>
        <row r="1350">
          <cell r="A1350">
            <v>9818</v>
          </cell>
          <cell r="X1350" t="str">
            <v>CHPA0</v>
          </cell>
          <cell r="AE1350" t="str">
            <v>ZJK85</v>
          </cell>
          <cell r="BP1350" t="str">
            <v>IVE</v>
          </cell>
        </row>
        <row r="1351">
          <cell r="A1351">
            <v>16517</v>
          </cell>
          <cell r="X1351" t="str">
            <v>ETVPS</v>
          </cell>
          <cell r="AE1351" t="str">
            <v>ZJK85</v>
          </cell>
          <cell r="BP1351" t="str">
            <v>F</v>
          </cell>
        </row>
        <row r="1352">
          <cell r="A1352">
            <v>21761</v>
          </cell>
          <cell r="X1352" t="str">
            <v>EFRBE</v>
          </cell>
          <cell r="AE1352" t="str">
            <v>ZJK85</v>
          </cell>
          <cell r="BP1352" t="str">
            <v>IVE</v>
          </cell>
        </row>
        <row r="1353">
          <cell r="A1353">
            <v>24488</v>
          </cell>
          <cell r="X1353" t="str">
            <v>WR002</v>
          </cell>
          <cell r="AE1353" t="str">
            <v>ZJK85</v>
          </cell>
          <cell r="BP1353" t="str">
            <v>IVE</v>
          </cell>
        </row>
        <row r="1354">
          <cell r="A1354">
            <v>2050</v>
          </cell>
          <cell r="X1354" t="str">
            <v>EGAPE</v>
          </cell>
          <cell r="AE1354" t="str">
            <v>IJ706</v>
          </cell>
          <cell r="BP1354" t="str">
            <v>IVE</v>
          </cell>
        </row>
        <row r="1355">
          <cell r="A1355">
            <v>82084</v>
          </cell>
          <cell r="X1355" t="str">
            <v>ETVPS</v>
          </cell>
          <cell r="AE1355" t="str">
            <v>IJ706</v>
          </cell>
          <cell r="BP1355" t="str">
            <v>F</v>
          </cell>
        </row>
        <row r="1356">
          <cell r="A1356">
            <v>102172</v>
          </cell>
          <cell r="X1356" t="str">
            <v>MP000</v>
          </cell>
          <cell r="AE1356" t="str">
            <v>IJ706</v>
          </cell>
          <cell r="BP1356" t="str">
            <v>IVE</v>
          </cell>
        </row>
        <row r="1357">
          <cell r="A1357">
            <v>148759</v>
          </cell>
          <cell r="X1357" t="str">
            <v>GAP4E</v>
          </cell>
          <cell r="AE1357" t="str">
            <v>IJ706</v>
          </cell>
          <cell r="BP1357" t="str">
            <v>IVE</v>
          </cell>
        </row>
        <row r="1358">
          <cell r="A1358">
            <v>156610</v>
          </cell>
          <cell r="X1358" t="str">
            <v>PRE04</v>
          </cell>
          <cell r="AE1358" t="str">
            <v>IJ706</v>
          </cell>
          <cell r="BP1358" t="str">
            <v>F</v>
          </cell>
        </row>
        <row r="1359">
          <cell r="A1359">
            <v>798651</v>
          </cell>
          <cell r="X1359" t="str">
            <v>LCNSE</v>
          </cell>
          <cell r="AE1359" t="str">
            <v>JJ217</v>
          </cell>
          <cell r="BP1359" t="str">
            <v>S</v>
          </cell>
        </row>
        <row r="1360">
          <cell r="A1360">
            <v>1668320</v>
          </cell>
          <cell r="X1360" t="str">
            <v>WO006</v>
          </cell>
          <cell r="AE1360" t="str">
            <v>JJ217</v>
          </cell>
          <cell r="BP1360" t="str">
            <v>S</v>
          </cell>
        </row>
        <row r="1361">
          <cell r="A1361">
            <v>1601</v>
          </cell>
          <cell r="X1361" t="str">
            <v>DCML0</v>
          </cell>
          <cell r="AE1361" t="str">
            <v>JJ217</v>
          </cell>
          <cell r="BP1361" t="str">
            <v>S</v>
          </cell>
        </row>
        <row r="1362">
          <cell r="A1362">
            <v>264140</v>
          </cell>
          <cell r="X1362" t="str">
            <v>SMS4E</v>
          </cell>
          <cell r="AE1362" t="str">
            <v>IJ706</v>
          </cell>
          <cell r="BP1362" t="str">
            <v>IVE</v>
          </cell>
        </row>
        <row r="1363">
          <cell r="A1363">
            <v>1357766</v>
          </cell>
          <cell r="X1363" t="str">
            <v>LCFHE</v>
          </cell>
          <cell r="AE1363" t="str">
            <v>IJ706</v>
          </cell>
          <cell r="BP1363" t="str">
            <v>IVE</v>
          </cell>
        </row>
        <row r="1364">
          <cell r="A1364">
            <v>6799</v>
          </cell>
          <cell r="X1364" t="str">
            <v>ETVAF</v>
          </cell>
          <cell r="AE1364" t="str">
            <v>JJ217</v>
          </cell>
          <cell r="BP1364" t="str">
            <v>F</v>
          </cell>
        </row>
        <row r="1365">
          <cell r="A1365">
            <v>23442</v>
          </cell>
          <cell r="X1365" t="str">
            <v>TRCOR</v>
          </cell>
          <cell r="AE1365" t="str">
            <v>JJ217</v>
          </cell>
          <cell r="BP1365" t="str">
            <v>IVE</v>
          </cell>
        </row>
        <row r="1366">
          <cell r="A1366">
            <v>33497</v>
          </cell>
          <cell r="X1366" t="str">
            <v>KRL17</v>
          </cell>
          <cell r="AE1366" t="str">
            <v>JJ217</v>
          </cell>
          <cell r="BP1366" t="str">
            <v>F</v>
          </cell>
        </row>
        <row r="1367">
          <cell r="A1367">
            <v>45195</v>
          </cell>
          <cell r="X1367" t="str">
            <v>DCM0H</v>
          </cell>
          <cell r="AE1367" t="str">
            <v>JJ217</v>
          </cell>
          <cell r="BP1367" t="str">
            <v>IVE</v>
          </cell>
        </row>
        <row r="1368">
          <cell r="A1368">
            <v>53680</v>
          </cell>
          <cell r="X1368" t="str">
            <v>SESSE</v>
          </cell>
          <cell r="AE1368" t="str">
            <v>JJ217</v>
          </cell>
          <cell r="BP1368" t="str">
            <v>IVE</v>
          </cell>
        </row>
        <row r="1369">
          <cell r="A1369">
            <v>74928</v>
          </cell>
          <cell r="X1369" t="str">
            <v>DCMPR</v>
          </cell>
          <cell r="AE1369" t="str">
            <v>JJ217</v>
          </cell>
          <cell r="BP1369" t="str">
            <v>F</v>
          </cell>
        </row>
        <row r="1370">
          <cell r="A1370">
            <v>284156</v>
          </cell>
          <cell r="X1370" t="str">
            <v>PRE06</v>
          </cell>
          <cell r="AE1370" t="str">
            <v>JJ217</v>
          </cell>
          <cell r="BP1370" t="str">
            <v>F</v>
          </cell>
        </row>
        <row r="1371">
          <cell r="A1371">
            <v>0</v>
          </cell>
          <cell r="X1371" t="str">
            <v>TRCOR</v>
          </cell>
          <cell r="AE1371" t="str">
            <v>JJ217</v>
          </cell>
          <cell r="BP1371" t="str">
            <v>S</v>
          </cell>
        </row>
        <row r="1372">
          <cell r="A1372">
            <v>0</v>
          </cell>
          <cell r="X1372" t="str">
            <v>SFSRA</v>
          </cell>
          <cell r="AE1372" t="str">
            <v>IJ706</v>
          </cell>
          <cell r="BP1372" t="str">
            <v>S</v>
          </cell>
        </row>
        <row r="1373">
          <cell r="A1373">
            <v>0</v>
          </cell>
          <cell r="X1373" t="str">
            <v>DCMPR</v>
          </cell>
          <cell r="AE1373" t="str">
            <v>IJ706</v>
          </cell>
          <cell r="BP1373" t="str">
            <v>S</v>
          </cell>
        </row>
        <row r="1374">
          <cell r="A1374">
            <v>0</v>
          </cell>
          <cell r="X1374" t="str">
            <v>CS0AS</v>
          </cell>
          <cell r="AE1374" t="str">
            <v>IJ706</v>
          </cell>
          <cell r="BP1374" t="str">
            <v>S</v>
          </cell>
        </row>
        <row r="1375">
          <cell r="A1375">
            <v>0</v>
          </cell>
          <cell r="X1375" t="str">
            <v>SMS4E</v>
          </cell>
          <cell r="AE1375" t="str">
            <v>ZJK85</v>
          </cell>
          <cell r="BP1375" t="str">
            <v>S</v>
          </cell>
        </row>
        <row r="1376">
          <cell r="A1376">
            <v>0</v>
          </cell>
          <cell r="X1376" t="str">
            <v>DCMPR</v>
          </cell>
          <cell r="AE1376" t="str">
            <v>ZJK85</v>
          </cell>
          <cell r="BP1376" t="str">
            <v>S</v>
          </cell>
        </row>
        <row r="1377">
          <cell r="A1377">
            <v>0</v>
          </cell>
          <cell r="X1377" t="str">
            <v>KRL22</v>
          </cell>
          <cell r="AE1377" t="str">
            <v>ZJK85</v>
          </cell>
          <cell r="BP1377" t="str">
            <v>S</v>
          </cell>
        </row>
        <row r="1378">
          <cell r="A1378">
            <v>0</v>
          </cell>
          <cell r="X1378" t="str">
            <v>WR001</v>
          </cell>
          <cell r="AE1378" t="str">
            <v>ZJK85</v>
          </cell>
          <cell r="BP1378" t="str">
            <v>S</v>
          </cell>
        </row>
        <row r="1379">
          <cell r="A1379">
            <v>0</v>
          </cell>
          <cell r="X1379" t="str">
            <v>REVTF</v>
          </cell>
          <cell r="AE1379" t="str">
            <v>IJ706</v>
          </cell>
          <cell r="BP1379" t="str">
            <v>S</v>
          </cell>
        </row>
        <row r="1380">
          <cell r="A1380">
            <v>0</v>
          </cell>
          <cell r="X1380" t="str">
            <v>DCMPR</v>
          </cell>
          <cell r="AE1380" t="str">
            <v>JJ217</v>
          </cell>
          <cell r="BP1380" t="str">
            <v>S</v>
          </cell>
        </row>
        <row r="1381">
          <cell r="A1381">
            <v>0</v>
          </cell>
          <cell r="X1381" t="str">
            <v>EFRBE</v>
          </cell>
          <cell r="AE1381" t="str">
            <v>ZJK85</v>
          </cell>
          <cell r="BP1381" t="str">
            <v>S</v>
          </cell>
        </row>
        <row r="1382">
          <cell r="A1382">
            <v>0</v>
          </cell>
          <cell r="X1382" t="str">
            <v>CS0AS</v>
          </cell>
          <cell r="AE1382" t="str">
            <v>ZJK85</v>
          </cell>
          <cell r="BP1382" t="str">
            <v>S</v>
          </cell>
        </row>
        <row r="1383">
          <cell r="A1383">
            <v>0</v>
          </cell>
          <cell r="X1383" t="str">
            <v>CHPA0</v>
          </cell>
          <cell r="AE1383" t="str">
            <v>ZJK85</v>
          </cell>
          <cell r="BP1383" t="str">
            <v>S</v>
          </cell>
        </row>
        <row r="1384">
          <cell r="A1384">
            <v>0</v>
          </cell>
          <cell r="X1384" t="str">
            <v>CHPA0</v>
          </cell>
          <cell r="AE1384" t="str">
            <v>IJ706</v>
          </cell>
          <cell r="BP1384" t="str">
            <v>S</v>
          </cell>
        </row>
        <row r="1385">
          <cell r="A1385">
            <v>0</v>
          </cell>
          <cell r="X1385" t="str">
            <v>DCM0H</v>
          </cell>
          <cell r="AE1385" t="str">
            <v>IJ706</v>
          </cell>
          <cell r="BP1385" t="str">
            <v>S</v>
          </cell>
        </row>
        <row r="1386">
          <cell r="A1386">
            <v>-18629</v>
          </cell>
          <cell r="X1386" t="str">
            <v>LCFHE</v>
          </cell>
          <cell r="AE1386" t="str">
            <v>IJ706</v>
          </cell>
          <cell r="BP1386" t="str">
            <v>S</v>
          </cell>
        </row>
        <row r="1387">
          <cell r="A1387">
            <v>-31583</v>
          </cell>
          <cell r="X1387" t="str">
            <v>LCFHE</v>
          </cell>
          <cell r="AE1387" t="str">
            <v>JJ217</v>
          </cell>
          <cell r="BP1387" t="str">
            <v>S</v>
          </cell>
        </row>
        <row r="1388">
          <cell r="A1388">
            <v>0</v>
          </cell>
          <cell r="X1388" t="str">
            <v>DCML0</v>
          </cell>
          <cell r="AE1388" t="str">
            <v>IJ706</v>
          </cell>
          <cell r="BP1388" t="str">
            <v>S</v>
          </cell>
        </row>
        <row r="1389">
          <cell r="A1389">
            <v>0</v>
          </cell>
          <cell r="X1389" t="str">
            <v>KRL17</v>
          </cell>
          <cell r="AE1389" t="str">
            <v>ZJK85</v>
          </cell>
          <cell r="BP1389" t="str">
            <v>S</v>
          </cell>
        </row>
        <row r="1390">
          <cell r="A1390">
            <v>0</v>
          </cell>
          <cell r="X1390" t="str">
            <v>KRL17</v>
          </cell>
          <cell r="AE1390" t="str">
            <v>IJ706</v>
          </cell>
          <cell r="BP1390" t="str">
            <v>S</v>
          </cell>
        </row>
        <row r="1391">
          <cell r="A1391">
            <v>0</v>
          </cell>
          <cell r="X1391" t="str">
            <v>SF0AT</v>
          </cell>
          <cell r="AE1391" t="str">
            <v>JJ217</v>
          </cell>
          <cell r="BP1391" t="str">
            <v>S</v>
          </cell>
        </row>
        <row r="1392">
          <cell r="A1392">
            <v>0</v>
          </cell>
          <cell r="X1392" t="str">
            <v>PVSPR</v>
          </cell>
          <cell r="AE1392" t="str">
            <v>IJ706</v>
          </cell>
          <cell r="BP1392" t="str">
            <v>S</v>
          </cell>
        </row>
        <row r="1393">
          <cell r="A1393">
            <v>2</v>
          </cell>
          <cell r="X1393" t="str">
            <v>BAT00</v>
          </cell>
          <cell r="AE1393" t="str">
            <v>ZJK85</v>
          </cell>
          <cell r="BP1393" t="str">
            <v>IVE</v>
          </cell>
        </row>
        <row r="1394">
          <cell r="A1394">
            <v>0</v>
          </cell>
          <cell r="X1394" t="str">
            <v>AS000</v>
          </cell>
          <cell r="AE1394" t="str">
            <v>JJ217</v>
          </cell>
          <cell r="BP1394" t="str">
            <v>S</v>
          </cell>
        </row>
        <row r="1395">
          <cell r="A1395">
            <v>0</v>
          </cell>
          <cell r="X1395" t="str">
            <v>TRCOR</v>
          </cell>
          <cell r="AE1395" t="str">
            <v>JJ217</v>
          </cell>
          <cell r="BP1395" t="str">
            <v>S</v>
          </cell>
        </row>
        <row r="1396">
          <cell r="A1396">
            <v>0</v>
          </cell>
          <cell r="X1396" t="str">
            <v>PVSPR</v>
          </cell>
          <cell r="AE1396" t="str">
            <v>IJ706</v>
          </cell>
          <cell r="BP1396" t="str">
            <v>S</v>
          </cell>
        </row>
        <row r="1397">
          <cell r="A1397">
            <v>0</v>
          </cell>
          <cell r="X1397" t="str">
            <v>LCFHI</v>
          </cell>
          <cell r="AE1397" t="str">
            <v>IJ706</v>
          </cell>
          <cell r="BP1397" t="str">
            <v>S</v>
          </cell>
        </row>
        <row r="1398">
          <cell r="A1398">
            <v>-44802</v>
          </cell>
          <cell r="X1398" t="str">
            <v>WR001</v>
          </cell>
          <cell r="AE1398" t="str">
            <v>JJ217</v>
          </cell>
          <cell r="BP1398" t="str">
            <v>S</v>
          </cell>
        </row>
        <row r="1399">
          <cell r="A1399">
            <v>0</v>
          </cell>
          <cell r="X1399" t="str">
            <v>TRFCA</v>
          </cell>
          <cell r="AE1399" t="str">
            <v>ZJK85</v>
          </cell>
          <cell r="BP1399" t="str">
            <v>S</v>
          </cell>
        </row>
        <row r="1400">
          <cell r="A1400">
            <v>0</v>
          </cell>
          <cell r="X1400" t="str">
            <v>DCML0</v>
          </cell>
          <cell r="AE1400" t="str">
            <v>JJ217</v>
          </cell>
          <cell r="BP1400" t="str">
            <v>S</v>
          </cell>
        </row>
        <row r="1401">
          <cell r="A1401">
            <v>0</v>
          </cell>
          <cell r="X1401" t="str">
            <v>TRCOR</v>
          </cell>
          <cell r="AE1401" t="str">
            <v>IJ706</v>
          </cell>
          <cell r="BP1401" t="str">
            <v>S</v>
          </cell>
        </row>
        <row r="1402">
          <cell r="A1402">
            <v>0</v>
          </cell>
          <cell r="X1402" t="str">
            <v>CSF0H</v>
          </cell>
          <cell r="AE1402" t="str">
            <v>IJ706</v>
          </cell>
          <cell r="BP1402" t="str">
            <v>S</v>
          </cell>
        </row>
        <row r="1403">
          <cell r="A1403">
            <v>-96960</v>
          </cell>
          <cell r="X1403" t="str">
            <v>WR001</v>
          </cell>
          <cell r="AE1403" t="str">
            <v>ZJK85</v>
          </cell>
          <cell r="BP1403" t="str">
            <v>IVE</v>
          </cell>
        </row>
        <row r="1404">
          <cell r="A1404">
            <v>0</v>
          </cell>
          <cell r="X1404" t="str">
            <v>AS000</v>
          </cell>
          <cell r="AE1404" t="str">
            <v>IJ706</v>
          </cell>
          <cell r="BP1404" t="str">
            <v>S</v>
          </cell>
        </row>
        <row r="1405">
          <cell r="A1405">
            <v>0</v>
          </cell>
          <cell r="X1405" t="str">
            <v>ETVPS</v>
          </cell>
          <cell r="AE1405" t="str">
            <v>IJ706</v>
          </cell>
          <cell r="BP1405" t="str">
            <v>S</v>
          </cell>
        </row>
        <row r="1406">
          <cell r="A1406">
            <v>0</v>
          </cell>
          <cell r="X1406" t="str">
            <v>LCSSE</v>
          </cell>
          <cell r="AE1406" t="str">
            <v>ZJK85</v>
          </cell>
          <cell r="BP1406" t="str">
            <v>S</v>
          </cell>
        </row>
        <row r="1407">
          <cell r="A1407">
            <v>0</v>
          </cell>
          <cell r="X1407" t="str">
            <v>DCML0</v>
          </cell>
          <cell r="AE1407" t="str">
            <v>JJ217</v>
          </cell>
          <cell r="BP1407" t="str">
            <v>S</v>
          </cell>
        </row>
        <row r="1408">
          <cell r="A1408">
            <v>0</v>
          </cell>
          <cell r="X1408" t="str">
            <v>DCMPR</v>
          </cell>
          <cell r="AE1408" t="str">
            <v>JJ217</v>
          </cell>
          <cell r="BP1408" t="str">
            <v>S</v>
          </cell>
        </row>
        <row r="1409">
          <cell r="A1409">
            <v>0</v>
          </cell>
          <cell r="X1409" t="str">
            <v>PR024</v>
          </cell>
          <cell r="AE1409" t="str">
            <v>JJ217</v>
          </cell>
          <cell r="BP1409" t="str">
            <v>S</v>
          </cell>
        </row>
        <row r="1410">
          <cell r="A1410">
            <v>0</v>
          </cell>
          <cell r="X1410" t="str">
            <v>GAP4E</v>
          </cell>
          <cell r="AE1410" t="str">
            <v>ZJK85</v>
          </cell>
          <cell r="BP1410" t="str">
            <v>S</v>
          </cell>
        </row>
        <row r="1411">
          <cell r="A1411">
            <v>-22829</v>
          </cell>
          <cell r="X1411" t="str">
            <v>LCLVE</v>
          </cell>
          <cell r="AE1411" t="str">
            <v>IJ706</v>
          </cell>
          <cell r="BP1411" t="str">
            <v>IVE</v>
          </cell>
        </row>
        <row r="1412">
          <cell r="A1412">
            <v>-38705</v>
          </cell>
          <cell r="X1412" t="str">
            <v>LCLVE</v>
          </cell>
          <cell r="AE1412" t="str">
            <v>JJ217</v>
          </cell>
          <cell r="BP1412" t="str">
            <v>IVE</v>
          </cell>
        </row>
        <row r="1413">
          <cell r="A1413">
            <v>0</v>
          </cell>
          <cell r="X1413" t="str">
            <v>DCM0H</v>
          </cell>
          <cell r="AE1413" t="str">
            <v>ZJK85</v>
          </cell>
          <cell r="BP1413" t="str">
            <v>S</v>
          </cell>
        </row>
        <row r="1414">
          <cell r="A1414">
            <v>0</v>
          </cell>
          <cell r="X1414" t="str">
            <v>TRCOR</v>
          </cell>
          <cell r="AE1414" t="str">
            <v>JJ217</v>
          </cell>
          <cell r="BP1414" t="str">
            <v>S</v>
          </cell>
        </row>
        <row r="1415">
          <cell r="A1415">
            <v>0</v>
          </cell>
          <cell r="X1415" t="str">
            <v>GAPTA</v>
          </cell>
          <cell r="AE1415" t="str">
            <v>IJ706</v>
          </cell>
          <cell r="BP1415" t="str">
            <v>S</v>
          </cell>
        </row>
        <row r="1416">
          <cell r="A1416">
            <v>0</v>
          </cell>
          <cell r="X1416" t="str">
            <v>EGAPE</v>
          </cell>
          <cell r="AE1416" t="str">
            <v>ZJK85</v>
          </cell>
          <cell r="BP1416" t="str">
            <v>S</v>
          </cell>
        </row>
        <row r="1417">
          <cell r="A1417">
            <v>0</v>
          </cell>
          <cell r="X1417" t="str">
            <v>SECSV</v>
          </cell>
          <cell r="AE1417" t="str">
            <v>JJ217</v>
          </cell>
          <cell r="BP1417" t="str">
            <v>S</v>
          </cell>
        </row>
        <row r="1418">
          <cell r="A1418">
            <v>0</v>
          </cell>
          <cell r="X1418" t="str">
            <v>SECLI</v>
          </cell>
          <cell r="AE1418" t="str">
            <v>ZJK85</v>
          </cell>
          <cell r="BP1418" t="str">
            <v>S</v>
          </cell>
        </row>
        <row r="1419">
          <cell r="A1419">
            <v>0</v>
          </cell>
          <cell r="X1419" t="str">
            <v>CHPA0</v>
          </cell>
          <cell r="AE1419" t="str">
            <v>IJ706</v>
          </cell>
          <cell r="BP1419" t="str">
            <v>S</v>
          </cell>
        </row>
        <row r="1420">
          <cell r="A1420">
            <v>0</v>
          </cell>
          <cell r="X1420" t="str">
            <v>BATRN</v>
          </cell>
          <cell r="AE1420" t="str">
            <v>IJ706</v>
          </cell>
          <cell r="BP1420" t="str">
            <v>S</v>
          </cell>
        </row>
        <row r="1421">
          <cell r="A1421">
            <v>0</v>
          </cell>
          <cell r="X1421" t="str">
            <v>GAP4E</v>
          </cell>
          <cell r="AE1421" t="str">
            <v>ZJK85</v>
          </cell>
          <cell r="BP1421" t="str">
            <v>S</v>
          </cell>
        </row>
        <row r="1422">
          <cell r="A1422">
            <v>0</v>
          </cell>
          <cell r="X1422" t="str">
            <v>GAPNR</v>
          </cell>
          <cell r="AE1422" t="str">
            <v>ZJK85</v>
          </cell>
          <cell r="BP1422" t="str">
            <v>S</v>
          </cell>
        </row>
        <row r="1423">
          <cell r="A1423">
            <v>0</v>
          </cell>
          <cell r="X1423" t="str">
            <v>TRFCA</v>
          </cell>
          <cell r="AE1423" t="str">
            <v>IJ706</v>
          </cell>
          <cell r="BP1423" t="str">
            <v>S</v>
          </cell>
        </row>
        <row r="1424">
          <cell r="A1424">
            <v>0</v>
          </cell>
          <cell r="X1424" t="str">
            <v>DCMPR</v>
          </cell>
          <cell r="AE1424" t="str">
            <v>ZJK85</v>
          </cell>
          <cell r="BP1424" t="str">
            <v>S</v>
          </cell>
        </row>
        <row r="1425">
          <cell r="A1425">
            <v>0</v>
          </cell>
          <cell r="X1425" t="str">
            <v>AS000</v>
          </cell>
          <cell r="AE1425" t="str">
            <v>ZJK85</v>
          </cell>
          <cell r="BP1425" t="str">
            <v>S</v>
          </cell>
        </row>
        <row r="1426">
          <cell r="A1426">
            <v>0</v>
          </cell>
          <cell r="X1426" t="str">
            <v>PR005</v>
          </cell>
          <cell r="AE1426" t="str">
            <v>JJ217</v>
          </cell>
          <cell r="BP1426" t="str">
            <v>S</v>
          </cell>
        </row>
        <row r="1427">
          <cell r="A1427">
            <v>0</v>
          </cell>
          <cell r="X1427" t="str">
            <v>ETVAF</v>
          </cell>
          <cell r="AE1427" t="str">
            <v>ZJK85</v>
          </cell>
          <cell r="BP1427" t="str">
            <v>S</v>
          </cell>
        </row>
        <row r="1428">
          <cell r="A1428">
            <v>0</v>
          </cell>
          <cell r="X1428" t="str">
            <v>EGAPE</v>
          </cell>
          <cell r="AE1428" t="str">
            <v>ZJK85</v>
          </cell>
          <cell r="BP1428" t="str">
            <v>S</v>
          </cell>
        </row>
        <row r="1429">
          <cell r="A1429">
            <v>0</v>
          </cell>
          <cell r="X1429" t="str">
            <v>MP000</v>
          </cell>
          <cell r="AE1429" t="str">
            <v>IJ706</v>
          </cell>
          <cell r="BP1429" t="str">
            <v>S</v>
          </cell>
        </row>
        <row r="1430">
          <cell r="A1430">
            <v>0</v>
          </cell>
          <cell r="X1430" t="str">
            <v>EFRBE</v>
          </cell>
          <cell r="AE1430" t="str">
            <v>JJ217</v>
          </cell>
          <cell r="BP1430" t="str">
            <v>S</v>
          </cell>
        </row>
        <row r="1431">
          <cell r="A1431">
            <v>0</v>
          </cell>
          <cell r="X1431" t="str">
            <v>EGAPE</v>
          </cell>
          <cell r="AE1431" t="str">
            <v>IJ706</v>
          </cell>
          <cell r="BP1431" t="str">
            <v>S</v>
          </cell>
        </row>
        <row r="1432">
          <cell r="A1432">
            <v>0</v>
          </cell>
          <cell r="X1432" t="str">
            <v>EGAPI</v>
          </cell>
          <cell r="AE1432" t="str">
            <v>IJ706</v>
          </cell>
          <cell r="BP1432" t="str">
            <v>S</v>
          </cell>
        </row>
        <row r="1433">
          <cell r="A1433">
            <v>0</v>
          </cell>
          <cell r="X1433" t="str">
            <v>TRCOR</v>
          </cell>
          <cell r="AE1433" t="str">
            <v>ZJK85</v>
          </cell>
          <cell r="BP1433" t="str">
            <v>S</v>
          </cell>
        </row>
        <row r="1434">
          <cell r="A1434">
            <v>-14345</v>
          </cell>
          <cell r="X1434" t="str">
            <v>CS0AS</v>
          </cell>
          <cell r="AE1434" t="str">
            <v>ZJK85</v>
          </cell>
          <cell r="BP1434" t="str">
            <v>S</v>
          </cell>
        </row>
        <row r="1435">
          <cell r="A1435">
            <v>6019</v>
          </cell>
          <cell r="X1435" t="str">
            <v>EGAPI</v>
          </cell>
          <cell r="AE1435" t="str">
            <v>JJ217</v>
          </cell>
          <cell r="BP1435" t="str">
            <v>S</v>
          </cell>
        </row>
        <row r="1436">
          <cell r="A1436">
            <v>0</v>
          </cell>
          <cell r="X1436" t="str">
            <v>SFSRA</v>
          </cell>
          <cell r="AE1436" t="str">
            <v>ZJK85</v>
          </cell>
          <cell r="BP1436" t="str">
            <v>S</v>
          </cell>
        </row>
        <row r="1437">
          <cell r="A1437">
            <v>0</v>
          </cell>
          <cell r="X1437" t="str">
            <v>SFSRA</v>
          </cell>
          <cell r="AE1437" t="str">
            <v>IJ706</v>
          </cell>
          <cell r="BP1437" t="str">
            <v>S</v>
          </cell>
        </row>
        <row r="1438">
          <cell r="A1438">
            <v>0</v>
          </cell>
          <cell r="X1438" t="str">
            <v>SF0AT</v>
          </cell>
          <cell r="AE1438" t="str">
            <v>JJ217</v>
          </cell>
          <cell r="BP1438" t="str">
            <v>S</v>
          </cell>
        </row>
        <row r="1439">
          <cell r="A1439">
            <v>0</v>
          </cell>
          <cell r="X1439" t="str">
            <v>LCLVE</v>
          </cell>
          <cell r="AE1439" t="str">
            <v>IJ706</v>
          </cell>
          <cell r="BP1439" t="str">
            <v>S</v>
          </cell>
        </row>
        <row r="1440">
          <cell r="A1440">
            <v>0</v>
          </cell>
          <cell r="X1440" t="str">
            <v>SFCCS</v>
          </cell>
          <cell r="AE1440" t="str">
            <v>ZJK85</v>
          </cell>
          <cell r="BP1440" t="str">
            <v>S</v>
          </cell>
        </row>
        <row r="1441">
          <cell r="A1441">
            <v>0</v>
          </cell>
          <cell r="X1441" t="str">
            <v>DCM0H</v>
          </cell>
          <cell r="AE1441" t="str">
            <v>JJ217</v>
          </cell>
          <cell r="BP1441" t="str">
            <v>S</v>
          </cell>
        </row>
        <row r="1442">
          <cell r="A1442">
            <v>0</v>
          </cell>
          <cell r="X1442" t="str">
            <v>DCMIH</v>
          </cell>
          <cell r="AE1442" t="str">
            <v>IJ706</v>
          </cell>
          <cell r="BP1442" t="str">
            <v>S</v>
          </cell>
        </row>
        <row r="1443">
          <cell r="A1443">
            <v>0</v>
          </cell>
          <cell r="X1443" t="str">
            <v>DCM0H</v>
          </cell>
          <cell r="AE1443" t="str">
            <v>IJ706</v>
          </cell>
          <cell r="BP1443" t="str">
            <v>S</v>
          </cell>
        </row>
        <row r="1444">
          <cell r="A1444">
            <v>0</v>
          </cell>
          <cell r="X1444" t="str">
            <v>ETVAP</v>
          </cell>
          <cell r="AE1444" t="str">
            <v>JJ217</v>
          </cell>
          <cell r="BP1444" t="str">
            <v>S</v>
          </cell>
        </row>
        <row r="1445">
          <cell r="A1445">
            <v>0</v>
          </cell>
          <cell r="X1445" t="str">
            <v>DCML0</v>
          </cell>
          <cell r="AE1445" t="str">
            <v>IJ706</v>
          </cell>
          <cell r="BP1445" t="str">
            <v>S</v>
          </cell>
        </row>
        <row r="1446">
          <cell r="A1446">
            <v>0</v>
          </cell>
          <cell r="X1446" t="str">
            <v>EFCCM</v>
          </cell>
          <cell r="AE1446" t="str">
            <v>ZJK85</v>
          </cell>
          <cell r="BP1446" t="str">
            <v>S</v>
          </cell>
        </row>
        <row r="1447">
          <cell r="A1447">
            <v>0</v>
          </cell>
          <cell r="X1447" t="str">
            <v>BATRN</v>
          </cell>
          <cell r="AE1447" t="str">
            <v>IJ706</v>
          </cell>
          <cell r="BP1447" t="str">
            <v>S</v>
          </cell>
        </row>
        <row r="1448">
          <cell r="A1448">
            <v>0</v>
          </cell>
          <cell r="X1448" t="str">
            <v>DCMPR</v>
          </cell>
          <cell r="AE1448" t="str">
            <v>ZJK85</v>
          </cell>
          <cell r="BP1448" t="str">
            <v>S</v>
          </cell>
        </row>
        <row r="1449">
          <cell r="A1449">
            <v>0</v>
          </cell>
          <cell r="X1449" t="str">
            <v>TRFCA</v>
          </cell>
          <cell r="AE1449" t="str">
            <v>JJ217</v>
          </cell>
          <cell r="BP1449" t="str">
            <v>S</v>
          </cell>
        </row>
        <row r="1450">
          <cell r="A1450">
            <v>0</v>
          </cell>
          <cell r="X1450" t="str">
            <v>CS00H</v>
          </cell>
          <cell r="AE1450" t="str">
            <v>JJ217</v>
          </cell>
          <cell r="BP1450" t="str">
            <v>S</v>
          </cell>
        </row>
        <row r="1451">
          <cell r="A1451">
            <v>0</v>
          </cell>
          <cell r="X1451" t="str">
            <v>SECLE</v>
          </cell>
          <cell r="AE1451" t="str">
            <v>JJ217</v>
          </cell>
          <cell r="BP1451" t="str">
            <v>S</v>
          </cell>
        </row>
        <row r="1452">
          <cell r="A1452">
            <v>0</v>
          </cell>
          <cell r="X1452" t="str">
            <v>LCSSE</v>
          </cell>
          <cell r="AE1452" t="str">
            <v>IJ706</v>
          </cell>
          <cell r="BP1452" t="str">
            <v>S</v>
          </cell>
        </row>
        <row r="1453">
          <cell r="A1453">
            <v>0</v>
          </cell>
          <cell r="X1453" t="str">
            <v>DCML0</v>
          </cell>
          <cell r="AE1453" t="str">
            <v>JJ217</v>
          </cell>
          <cell r="BP1453" t="str">
            <v>S</v>
          </cell>
        </row>
        <row r="1454">
          <cell r="A1454">
            <v>0</v>
          </cell>
          <cell r="X1454" t="str">
            <v>AS000</v>
          </cell>
          <cell r="AE1454" t="str">
            <v>IJ706</v>
          </cell>
          <cell r="BP1454" t="str">
            <v>S</v>
          </cell>
        </row>
        <row r="1455">
          <cell r="A1455">
            <v>0</v>
          </cell>
          <cell r="X1455" t="str">
            <v>TRCOR</v>
          </cell>
          <cell r="AE1455" t="str">
            <v>JJ217</v>
          </cell>
          <cell r="BP1455" t="str">
            <v>S</v>
          </cell>
        </row>
        <row r="1456">
          <cell r="A1456">
            <v>30590</v>
          </cell>
          <cell r="X1456" t="str">
            <v>SFCCS</v>
          </cell>
          <cell r="AE1456" t="str">
            <v>ZJK85</v>
          </cell>
          <cell r="BP1456" t="str">
            <v>S</v>
          </cell>
        </row>
        <row r="1457">
          <cell r="A1457">
            <v>0</v>
          </cell>
          <cell r="X1457" t="str">
            <v>WR002</v>
          </cell>
          <cell r="AE1457" t="str">
            <v>IJ706</v>
          </cell>
          <cell r="BP1457" t="str">
            <v>S</v>
          </cell>
        </row>
        <row r="1458">
          <cell r="A1458">
            <v>0</v>
          </cell>
          <cell r="X1458" t="str">
            <v>SFCCS</v>
          </cell>
          <cell r="AE1458" t="str">
            <v>JJ217</v>
          </cell>
          <cell r="BP1458" t="str">
            <v>S</v>
          </cell>
        </row>
        <row r="1459">
          <cell r="A1459">
            <v>0</v>
          </cell>
          <cell r="X1459" t="str">
            <v>CHPA0</v>
          </cell>
          <cell r="AE1459" t="str">
            <v>ZJK85</v>
          </cell>
          <cell r="BP1459" t="str">
            <v>S</v>
          </cell>
        </row>
        <row r="1460">
          <cell r="A1460">
            <v>0</v>
          </cell>
          <cell r="X1460" t="str">
            <v>BAT00</v>
          </cell>
          <cell r="AE1460" t="str">
            <v>ZJK85</v>
          </cell>
          <cell r="BP1460" t="str">
            <v>S</v>
          </cell>
        </row>
        <row r="1461">
          <cell r="A1461">
            <v>738</v>
          </cell>
          <cell r="X1461" t="str">
            <v>BAT00</v>
          </cell>
          <cell r="AE1461" t="str">
            <v>ZJK85</v>
          </cell>
          <cell r="BP1461" t="str">
            <v>S</v>
          </cell>
        </row>
        <row r="1462">
          <cell r="A1462">
            <v>0</v>
          </cell>
          <cell r="X1462" t="str">
            <v>BAT00</v>
          </cell>
          <cell r="AE1462" t="str">
            <v>ZJK85</v>
          </cell>
          <cell r="BP1462" t="str">
            <v>S</v>
          </cell>
        </row>
        <row r="1463">
          <cell r="A1463">
            <v>0</v>
          </cell>
          <cell r="X1463" t="str">
            <v>BAT00</v>
          </cell>
          <cell r="AE1463" t="str">
            <v>ZJK85</v>
          </cell>
          <cell r="BP1463" t="str">
            <v>S</v>
          </cell>
        </row>
        <row r="1464">
          <cell r="A1464">
            <v>1144</v>
          </cell>
          <cell r="X1464" t="str">
            <v>DCML0</v>
          </cell>
          <cell r="AE1464" t="str">
            <v>PJ503</v>
          </cell>
          <cell r="BP1464" t="str">
            <v>S</v>
          </cell>
        </row>
        <row r="1465">
          <cell r="A1465">
            <v>2625</v>
          </cell>
          <cell r="X1465" t="str">
            <v>TRFCA</v>
          </cell>
          <cell r="AE1465" t="str">
            <v>PJ503</v>
          </cell>
          <cell r="BP1465" t="str">
            <v>S</v>
          </cell>
        </row>
        <row r="1466">
          <cell r="A1466">
            <v>5597</v>
          </cell>
          <cell r="X1466" t="str">
            <v>TRCOR</v>
          </cell>
          <cell r="AE1466" t="str">
            <v>PJ503</v>
          </cell>
          <cell r="BP1466" t="str">
            <v>S</v>
          </cell>
        </row>
        <row r="1467">
          <cell r="A1467">
            <v>6101</v>
          </cell>
          <cell r="X1467" t="str">
            <v>CHPES</v>
          </cell>
          <cell r="AE1467" t="str">
            <v>PJ503</v>
          </cell>
          <cell r="BP1467" t="str">
            <v>S</v>
          </cell>
        </row>
        <row r="1468">
          <cell r="A1468">
            <v>8937</v>
          </cell>
          <cell r="X1468" t="str">
            <v>CHPA0</v>
          </cell>
          <cell r="AE1468" t="str">
            <v>GJ401</v>
          </cell>
          <cell r="BP1468" t="str">
            <v>IVE</v>
          </cell>
        </row>
        <row r="1469">
          <cell r="A1469">
            <v>43887</v>
          </cell>
          <cell r="X1469" t="str">
            <v>TRCOR</v>
          </cell>
          <cell r="AE1469" t="str">
            <v>GJ401</v>
          </cell>
          <cell r="BP1469" t="str">
            <v>IVE</v>
          </cell>
        </row>
        <row r="1470">
          <cell r="A1470">
            <v>48250</v>
          </cell>
          <cell r="X1470" t="str">
            <v>REV4E</v>
          </cell>
          <cell r="AE1470" t="str">
            <v>GJ401</v>
          </cell>
          <cell r="BP1470" t="str">
            <v>IVE</v>
          </cell>
        </row>
        <row r="1471">
          <cell r="A1471">
            <v>4153051</v>
          </cell>
          <cell r="X1471" t="str">
            <v>LCNSI</v>
          </cell>
          <cell r="AE1471" t="str">
            <v>GJL58</v>
          </cell>
          <cell r="BP1471" t="str">
            <v>S</v>
          </cell>
        </row>
        <row r="1472">
          <cell r="A1472">
            <v>16586</v>
          </cell>
          <cell r="X1472" t="str">
            <v>TRFCA</v>
          </cell>
          <cell r="AE1472" t="str">
            <v>PJ503</v>
          </cell>
          <cell r="BP1472" t="str">
            <v>S</v>
          </cell>
        </row>
        <row r="1473">
          <cell r="A1473">
            <v>579608</v>
          </cell>
          <cell r="X1473" t="str">
            <v>DCMPR</v>
          </cell>
          <cell r="AE1473" t="str">
            <v>PJ503</v>
          </cell>
          <cell r="BP1473" t="str">
            <v>IVE</v>
          </cell>
        </row>
        <row r="1474">
          <cell r="A1474">
            <v>69171</v>
          </cell>
          <cell r="X1474" t="str">
            <v>PR005</v>
          </cell>
          <cell r="AE1474" t="str">
            <v>GJ401</v>
          </cell>
          <cell r="BP1474" t="str">
            <v>F</v>
          </cell>
        </row>
        <row r="1475">
          <cell r="A1475">
            <v>139385</v>
          </cell>
          <cell r="X1475" t="str">
            <v>PRE04</v>
          </cell>
          <cell r="AE1475" t="str">
            <v>GJ401</v>
          </cell>
          <cell r="BP1475" t="str">
            <v>F</v>
          </cell>
        </row>
        <row r="1476">
          <cell r="A1476">
            <v>139385</v>
          </cell>
          <cell r="X1476" t="str">
            <v>PRE06</v>
          </cell>
          <cell r="AE1476" t="str">
            <v>GJ401</v>
          </cell>
          <cell r="BP1476" t="str">
            <v>F</v>
          </cell>
        </row>
        <row r="1477">
          <cell r="A1477">
            <v>1589</v>
          </cell>
          <cell r="X1477" t="str">
            <v>GAPNR</v>
          </cell>
          <cell r="AE1477" t="str">
            <v>GJL58</v>
          </cell>
          <cell r="BP1477" t="str">
            <v>F</v>
          </cell>
        </row>
        <row r="1478">
          <cell r="A1478">
            <v>90130</v>
          </cell>
          <cell r="X1478" t="str">
            <v>TRCOR</v>
          </cell>
          <cell r="AE1478" t="str">
            <v>PJ503</v>
          </cell>
          <cell r="BP1478" t="str">
            <v>IVE</v>
          </cell>
        </row>
        <row r="1479">
          <cell r="A1479">
            <v>3951</v>
          </cell>
          <cell r="X1479" t="str">
            <v>ETVAP</v>
          </cell>
          <cell r="AE1479" t="str">
            <v>GJL58</v>
          </cell>
          <cell r="BP1479" t="str">
            <v>F</v>
          </cell>
        </row>
        <row r="1480">
          <cell r="A1480">
            <v>9881</v>
          </cell>
          <cell r="X1480" t="str">
            <v>ETVAF</v>
          </cell>
          <cell r="AE1480" t="str">
            <v>GJL58</v>
          </cell>
          <cell r="BP1480" t="str">
            <v>F</v>
          </cell>
        </row>
        <row r="1481">
          <cell r="A1481">
            <v>23309</v>
          </cell>
          <cell r="X1481" t="str">
            <v>PRSAV</v>
          </cell>
          <cell r="AE1481" t="str">
            <v>GJL58</v>
          </cell>
          <cell r="BP1481" t="str">
            <v>F</v>
          </cell>
        </row>
        <row r="1482">
          <cell r="A1482">
            <v>77772</v>
          </cell>
          <cell r="X1482" t="str">
            <v>DCMPR</v>
          </cell>
          <cell r="AE1482" t="str">
            <v>GJL58</v>
          </cell>
          <cell r="BP1482" t="str">
            <v>F</v>
          </cell>
        </row>
        <row r="1483">
          <cell r="A1483">
            <v>101385</v>
          </cell>
          <cell r="X1483" t="str">
            <v>PVSPR</v>
          </cell>
          <cell r="AE1483" t="str">
            <v>GJL58</v>
          </cell>
          <cell r="BP1483" t="str">
            <v>F</v>
          </cell>
        </row>
        <row r="1484">
          <cell r="A1484">
            <v>133744</v>
          </cell>
          <cell r="X1484" t="str">
            <v>REV4E</v>
          </cell>
          <cell r="AE1484" t="str">
            <v>GJL58</v>
          </cell>
          <cell r="BP1484" t="str">
            <v>IVE</v>
          </cell>
        </row>
        <row r="1485">
          <cell r="A1485">
            <v>10575</v>
          </cell>
          <cell r="X1485" t="str">
            <v>WR002</v>
          </cell>
          <cell r="AE1485" t="str">
            <v>GJ401</v>
          </cell>
          <cell r="BP1485" t="str">
            <v>S</v>
          </cell>
        </row>
        <row r="1486">
          <cell r="A1486">
            <v>19416</v>
          </cell>
          <cell r="X1486" t="str">
            <v>EFCCM</v>
          </cell>
          <cell r="AE1486" t="str">
            <v>GJ401</v>
          </cell>
          <cell r="BP1486" t="str">
            <v>S</v>
          </cell>
        </row>
        <row r="1487">
          <cell r="A1487">
            <v>26198</v>
          </cell>
          <cell r="X1487" t="str">
            <v>DCMIH</v>
          </cell>
          <cell r="AE1487" t="str">
            <v>GJ401</v>
          </cell>
          <cell r="BP1487" t="str">
            <v>S</v>
          </cell>
        </row>
        <row r="1488">
          <cell r="A1488">
            <v>31379</v>
          </cell>
          <cell r="X1488" t="str">
            <v>EFRBE</v>
          </cell>
          <cell r="AE1488" t="str">
            <v>GJ401</v>
          </cell>
          <cell r="BP1488" t="str">
            <v>S</v>
          </cell>
        </row>
        <row r="1489">
          <cell r="A1489">
            <v>33683</v>
          </cell>
          <cell r="X1489" t="str">
            <v>DCMIH</v>
          </cell>
          <cell r="AE1489" t="str">
            <v>PJ503</v>
          </cell>
          <cell r="BP1489" t="str">
            <v>S</v>
          </cell>
        </row>
        <row r="1490">
          <cell r="A1490">
            <v>54033</v>
          </cell>
          <cell r="X1490" t="str">
            <v>KRL22</v>
          </cell>
          <cell r="AE1490" t="str">
            <v>PJ503</v>
          </cell>
          <cell r="BP1490" t="str">
            <v>S</v>
          </cell>
        </row>
        <row r="1491">
          <cell r="A1491">
            <v>68865</v>
          </cell>
          <cell r="X1491" t="str">
            <v>FF0CB</v>
          </cell>
          <cell r="AE1491" t="str">
            <v>PJ503</v>
          </cell>
          <cell r="BP1491" t="str">
            <v>S</v>
          </cell>
        </row>
        <row r="1492">
          <cell r="A1492">
            <v>70312</v>
          </cell>
          <cell r="X1492" t="str">
            <v>TRCOR</v>
          </cell>
          <cell r="AE1492" t="str">
            <v>PJ503</v>
          </cell>
          <cell r="BP1492" t="str">
            <v>S</v>
          </cell>
        </row>
        <row r="1493">
          <cell r="A1493">
            <v>111253</v>
          </cell>
          <cell r="X1493" t="str">
            <v>KRE22</v>
          </cell>
          <cell r="AE1493" t="str">
            <v>PJ503</v>
          </cell>
          <cell r="BP1493" t="str">
            <v>S</v>
          </cell>
        </row>
        <row r="1494">
          <cell r="A1494">
            <v>145381</v>
          </cell>
          <cell r="X1494" t="str">
            <v>39MAS</v>
          </cell>
          <cell r="AE1494" t="str">
            <v>PJ503</v>
          </cell>
          <cell r="BP1494" t="str">
            <v>S</v>
          </cell>
        </row>
        <row r="1495">
          <cell r="A1495">
            <v>186622</v>
          </cell>
          <cell r="X1495" t="str">
            <v>LCSSE</v>
          </cell>
          <cell r="AE1495" t="str">
            <v>PJ503</v>
          </cell>
          <cell r="BP1495" t="str">
            <v>S</v>
          </cell>
        </row>
        <row r="1496">
          <cell r="A1496">
            <v>204023</v>
          </cell>
          <cell r="X1496" t="str">
            <v>DCM0H</v>
          </cell>
          <cell r="AE1496" t="str">
            <v>PJ503</v>
          </cell>
          <cell r="BP1496" t="str">
            <v>S</v>
          </cell>
        </row>
        <row r="1497">
          <cell r="A1497">
            <v>577040</v>
          </cell>
          <cell r="X1497" t="str">
            <v>CS00H</v>
          </cell>
          <cell r="AE1497" t="str">
            <v>GJ401</v>
          </cell>
          <cell r="BP1497" t="str">
            <v>S</v>
          </cell>
        </row>
        <row r="1498">
          <cell r="A1498">
            <v>606451</v>
          </cell>
          <cell r="X1498" t="str">
            <v>WO006</v>
          </cell>
          <cell r="AE1498" t="str">
            <v>GJ401</v>
          </cell>
          <cell r="BP1498" t="str">
            <v>S</v>
          </cell>
        </row>
        <row r="1499">
          <cell r="A1499">
            <v>4546546</v>
          </cell>
          <cell r="X1499" t="str">
            <v>DCMPR</v>
          </cell>
          <cell r="AE1499" t="str">
            <v>GJ401</v>
          </cell>
          <cell r="BP1499" t="str">
            <v>S</v>
          </cell>
        </row>
        <row r="1500">
          <cell r="A1500">
            <v>217</v>
          </cell>
          <cell r="X1500" t="str">
            <v>CHPA0</v>
          </cell>
          <cell r="AE1500" t="str">
            <v>GJL58</v>
          </cell>
          <cell r="BP1500" t="str">
            <v>S</v>
          </cell>
        </row>
        <row r="1501">
          <cell r="A1501">
            <v>3539</v>
          </cell>
          <cell r="X1501" t="str">
            <v>TRFCA</v>
          </cell>
          <cell r="AE1501" t="str">
            <v>GJL58</v>
          </cell>
          <cell r="BP1501" t="str">
            <v>S</v>
          </cell>
        </row>
        <row r="1502">
          <cell r="A1502">
            <v>7366</v>
          </cell>
          <cell r="X1502" t="str">
            <v>SFMSA</v>
          </cell>
          <cell r="AE1502" t="str">
            <v>GJL58</v>
          </cell>
          <cell r="BP1502" t="str">
            <v>S</v>
          </cell>
        </row>
        <row r="1503">
          <cell r="A1503">
            <v>7533</v>
          </cell>
          <cell r="X1503" t="str">
            <v>TRCOR</v>
          </cell>
          <cell r="AE1503" t="str">
            <v>GJL58</v>
          </cell>
          <cell r="BP1503" t="str">
            <v>S</v>
          </cell>
        </row>
        <row r="1504">
          <cell r="A1504">
            <v>13735</v>
          </cell>
          <cell r="X1504" t="str">
            <v>EGAPI</v>
          </cell>
          <cell r="AE1504" t="str">
            <v>GJL58</v>
          </cell>
          <cell r="BP1504" t="str">
            <v>S</v>
          </cell>
        </row>
        <row r="1505">
          <cell r="A1505">
            <v>18415</v>
          </cell>
          <cell r="X1505" t="str">
            <v>WO007</v>
          </cell>
          <cell r="AE1505" t="str">
            <v>GJL58</v>
          </cell>
          <cell r="BP1505" t="str">
            <v>S</v>
          </cell>
        </row>
        <row r="1506">
          <cell r="A1506">
            <v>23418</v>
          </cell>
          <cell r="X1506" t="str">
            <v>WR002</v>
          </cell>
          <cell r="AE1506" t="str">
            <v>GJL58</v>
          </cell>
          <cell r="BP1506" t="str">
            <v>S</v>
          </cell>
        </row>
        <row r="1507">
          <cell r="A1507">
            <v>69667</v>
          </cell>
          <cell r="X1507" t="str">
            <v>AS000</v>
          </cell>
          <cell r="AE1507" t="str">
            <v>GJL58</v>
          </cell>
          <cell r="BP1507" t="str">
            <v>S</v>
          </cell>
        </row>
        <row r="1508">
          <cell r="A1508">
            <v>83265</v>
          </cell>
          <cell r="X1508" t="str">
            <v>REV4E</v>
          </cell>
          <cell r="AE1508" t="str">
            <v>TJ501</v>
          </cell>
          <cell r="BP1508" t="str">
            <v>IVE</v>
          </cell>
        </row>
        <row r="1509">
          <cell r="A1509">
            <v>696080</v>
          </cell>
          <cell r="X1509" t="str">
            <v>DCML0</v>
          </cell>
          <cell r="AE1509" t="str">
            <v>TJ501</v>
          </cell>
          <cell r="BP1509" t="str">
            <v>IVE</v>
          </cell>
        </row>
        <row r="1510">
          <cell r="A1510">
            <v>4873353</v>
          </cell>
          <cell r="X1510" t="str">
            <v>WR001</v>
          </cell>
          <cell r="AE1510" t="str">
            <v>TJ501</v>
          </cell>
          <cell r="BP1510" t="str">
            <v>IVE</v>
          </cell>
        </row>
        <row r="1511">
          <cell r="A1511">
            <v>275056</v>
          </cell>
          <cell r="X1511" t="str">
            <v>DCM0H</v>
          </cell>
          <cell r="AE1511" t="str">
            <v>GJL58</v>
          </cell>
          <cell r="BP1511" t="str">
            <v>IVE</v>
          </cell>
        </row>
        <row r="1512">
          <cell r="A1512">
            <v>337694</v>
          </cell>
          <cell r="X1512" t="str">
            <v>PRE06</v>
          </cell>
          <cell r="AE1512" t="str">
            <v>GJL58</v>
          </cell>
          <cell r="BP1512" t="str">
            <v>F</v>
          </cell>
        </row>
        <row r="1513">
          <cell r="A1513">
            <v>407898</v>
          </cell>
          <cell r="X1513" t="str">
            <v>LCSSE</v>
          </cell>
          <cell r="AE1513" t="str">
            <v>GJL58</v>
          </cell>
          <cell r="BP1513" t="str">
            <v>IVE</v>
          </cell>
        </row>
        <row r="1514">
          <cell r="A1514">
            <v>56470</v>
          </cell>
          <cell r="X1514" t="str">
            <v>CHPA0</v>
          </cell>
          <cell r="AE1514" t="str">
            <v>GJ401</v>
          </cell>
          <cell r="BP1514" t="str">
            <v>S</v>
          </cell>
        </row>
        <row r="1515">
          <cell r="A1515">
            <v>60809</v>
          </cell>
          <cell r="X1515" t="str">
            <v>GAPSF</v>
          </cell>
          <cell r="AE1515" t="str">
            <v>GJ401</v>
          </cell>
          <cell r="BP1515" t="str">
            <v>S</v>
          </cell>
        </row>
        <row r="1516">
          <cell r="A1516">
            <v>2823631</v>
          </cell>
          <cell r="X1516" t="str">
            <v>DCMPR</v>
          </cell>
          <cell r="AE1516" t="str">
            <v>GJL58</v>
          </cell>
          <cell r="BP1516" t="str">
            <v>IVE</v>
          </cell>
        </row>
        <row r="1517">
          <cell r="A1517">
            <v>3210600</v>
          </cell>
          <cell r="X1517" t="str">
            <v>DCMPR</v>
          </cell>
          <cell r="AE1517" t="str">
            <v>GJL58</v>
          </cell>
          <cell r="BP1517" t="str">
            <v>IVE</v>
          </cell>
        </row>
        <row r="1518">
          <cell r="A1518">
            <v>99231</v>
          </cell>
          <cell r="X1518" t="str">
            <v>DCM0H</v>
          </cell>
          <cell r="AE1518" t="str">
            <v>GJ401</v>
          </cell>
          <cell r="BP1518" t="str">
            <v>S</v>
          </cell>
        </row>
        <row r="1519">
          <cell r="A1519">
            <v>152753</v>
          </cell>
          <cell r="X1519" t="str">
            <v>EFRBI</v>
          </cell>
          <cell r="AE1519" t="str">
            <v>GJ401</v>
          </cell>
          <cell r="BP1519" t="str">
            <v>S</v>
          </cell>
        </row>
        <row r="1520">
          <cell r="A1520">
            <v>640485</v>
          </cell>
          <cell r="X1520" t="str">
            <v>CSF0H</v>
          </cell>
          <cell r="AE1520" t="str">
            <v>PJ503</v>
          </cell>
          <cell r="BP1520" t="str">
            <v>S</v>
          </cell>
        </row>
        <row r="1521">
          <cell r="A1521">
            <v>1116499</v>
          </cell>
          <cell r="X1521" t="str">
            <v>WO006</v>
          </cell>
          <cell r="AE1521" t="str">
            <v>PJ503</v>
          </cell>
          <cell r="BP1521" t="str">
            <v>S</v>
          </cell>
        </row>
        <row r="1522">
          <cell r="A1522">
            <v>3111090</v>
          </cell>
          <cell r="X1522" t="str">
            <v>DCMPR</v>
          </cell>
          <cell r="AE1522" t="str">
            <v>PJ503</v>
          </cell>
          <cell r="BP1522" t="str">
            <v>S</v>
          </cell>
        </row>
        <row r="1523">
          <cell r="A1523">
            <v>51169</v>
          </cell>
          <cell r="X1523" t="str">
            <v>CSFAS</v>
          </cell>
          <cell r="AE1523" t="str">
            <v>TJ501</v>
          </cell>
          <cell r="BP1523" t="str">
            <v>S</v>
          </cell>
        </row>
        <row r="1524">
          <cell r="A1524">
            <v>60262</v>
          </cell>
          <cell r="X1524" t="str">
            <v>GAPTA</v>
          </cell>
          <cell r="AE1524" t="str">
            <v>TJ501</v>
          </cell>
          <cell r="BP1524" t="str">
            <v>S</v>
          </cell>
        </row>
        <row r="1525">
          <cell r="A1525">
            <v>80787</v>
          </cell>
          <cell r="X1525" t="str">
            <v>MP000</v>
          </cell>
          <cell r="AE1525" t="str">
            <v>TJ501</v>
          </cell>
          <cell r="BP1525" t="str">
            <v>S</v>
          </cell>
        </row>
        <row r="1526">
          <cell r="A1526">
            <v>207902</v>
          </cell>
          <cell r="X1526" t="str">
            <v>CHPES</v>
          </cell>
          <cell r="AE1526" t="str">
            <v>TJ501</v>
          </cell>
          <cell r="BP1526" t="str">
            <v>S</v>
          </cell>
        </row>
        <row r="1527">
          <cell r="A1527">
            <v>275285</v>
          </cell>
          <cell r="X1527" t="str">
            <v>SMS4E</v>
          </cell>
          <cell r="AE1527" t="str">
            <v>TJ501</v>
          </cell>
          <cell r="BP1527" t="str">
            <v>S</v>
          </cell>
        </row>
        <row r="1528">
          <cell r="A1528">
            <v>392930</v>
          </cell>
          <cell r="X1528" t="str">
            <v>AS000</v>
          </cell>
          <cell r="AE1528" t="str">
            <v>TJ501</v>
          </cell>
          <cell r="BP1528" t="str">
            <v>S</v>
          </cell>
        </row>
        <row r="1529">
          <cell r="A1529">
            <v>695751</v>
          </cell>
          <cell r="X1529" t="str">
            <v>KINCB</v>
          </cell>
          <cell r="AE1529" t="str">
            <v>TJ501</v>
          </cell>
          <cell r="BP1529" t="str">
            <v>S</v>
          </cell>
        </row>
        <row r="1530">
          <cell r="A1530">
            <v>822104</v>
          </cell>
          <cell r="X1530" t="str">
            <v>WO006</v>
          </cell>
          <cell r="AE1530" t="str">
            <v>TJ501</v>
          </cell>
          <cell r="BP1530" t="str">
            <v>S</v>
          </cell>
        </row>
        <row r="1531">
          <cell r="A1531">
            <v>7047418</v>
          </cell>
          <cell r="X1531" t="str">
            <v>DCMPR</v>
          </cell>
          <cell r="AE1531" t="str">
            <v>TJ501</v>
          </cell>
          <cell r="BP1531" t="str">
            <v>S</v>
          </cell>
        </row>
        <row r="1532">
          <cell r="A1532">
            <v>126816</v>
          </cell>
          <cell r="X1532" t="str">
            <v>SF0AT</v>
          </cell>
          <cell r="AE1532" t="str">
            <v>GJL58</v>
          </cell>
          <cell r="BP1532" t="str">
            <v>S</v>
          </cell>
        </row>
        <row r="1533">
          <cell r="A1533">
            <v>155825</v>
          </cell>
          <cell r="X1533" t="str">
            <v>KRE17</v>
          </cell>
          <cell r="AE1533" t="str">
            <v>GJL58</v>
          </cell>
          <cell r="BP1533" t="str">
            <v>S</v>
          </cell>
        </row>
        <row r="1534">
          <cell r="A1534">
            <v>303109</v>
          </cell>
          <cell r="X1534" t="str">
            <v>DCMPR</v>
          </cell>
          <cell r="AE1534" t="str">
            <v>GJL58</v>
          </cell>
          <cell r="BP1534" t="str">
            <v>S</v>
          </cell>
        </row>
        <row r="1535">
          <cell r="A1535">
            <v>38</v>
          </cell>
          <cell r="X1535" t="str">
            <v>TRFCA</v>
          </cell>
          <cell r="AE1535" t="str">
            <v>TJ501</v>
          </cell>
          <cell r="BP1535" t="str">
            <v>S</v>
          </cell>
        </row>
        <row r="1536">
          <cell r="A1536">
            <v>464</v>
          </cell>
          <cell r="X1536" t="str">
            <v>ETVAP</v>
          </cell>
          <cell r="AE1536" t="str">
            <v>TJ501</v>
          </cell>
          <cell r="BP1536" t="str">
            <v>S</v>
          </cell>
        </row>
        <row r="1537">
          <cell r="A1537">
            <v>960</v>
          </cell>
          <cell r="X1537" t="str">
            <v>DCML0</v>
          </cell>
          <cell r="AE1537" t="str">
            <v>TJ501</v>
          </cell>
          <cell r="BP1537" t="str">
            <v>S</v>
          </cell>
        </row>
        <row r="1538">
          <cell r="A1538">
            <v>1160</v>
          </cell>
          <cell r="X1538" t="str">
            <v>ETVAF</v>
          </cell>
          <cell r="AE1538" t="str">
            <v>TJ501</v>
          </cell>
          <cell r="BP1538" t="str">
            <v>S</v>
          </cell>
        </row>
        <row r="1539">
          <cell r="A1539">
            <v>2321</v>
          </cell>
          <cell r="X1539" t="str">
            <v>CH0AT</v>
          </cell>
          <cell r="AE1539" t="str">
            <v>TJ501</v>
          </cell>
          <cell r="BP1539" t="str">
            <v>S</v>
          </cell>
        </row>
        <row r="1540">
          <cell r="A1540">
            <v>35701</v>
          </cell>
          <cell r="X1540" t="str">
            <v>KRE22</v>
          </cell>
          <cell r="AE1540" t="str">
            <v>TJ501</v>
          </cell>
          <cell r="BP1540" t="str">
            <v>F</v>
          </cell>
        </row>
        <row r="1541">
          <cell r="A1541">
            <v>36538</v>
          </cell>
          <cell r="X1541" t="str">
            <v>ETVPS</v>
          </cell>
          <cell r="AE1541" t="str">
            <v>TJ501</v>
          </cell>
          <cell r="BP1541" t="str">
            <v>F</v>
          </cell>
        </row>
        <row r="1542">
          <cell r="A1542">
            <v>78</v>
          </cell>
          <cell r="X1542" t="str">
            <v>CHPA0</v>
          </cell>
          <cell r="AE1542" t="str">
            <v>GJ401</v>
          </cell>
          <cell r="BP1542" t="str">
            <v>S</v>
          </cell>
        </row>
        <row r="1543">
          <cell r="A1543">
            <v>17475</v>
          </cell>
          <cell r="X1543" t="str">
            <v>DCM0H</v>
          </cell>
          <cell r="AE1543" t="str">
            <v>PJ503</v>
          </cell>
          <cell r="BP1543" t="str">
            <v>S</v>
          </cell>
        </row>
        <row r="1544">
          <cell r="A1544">
            <v>26910</v>
          </cell>
          <cell r="X1544" t="str">
            <v>GAP4E</v>
          </cell>
          <cell r="AE1544" t="str">
            <v>PJ503</v>
          </cell>
          <cell r="BP1544" t="str">
            <v>S</v>
          </cell>
        </row>
        <row r="1545">
          <cell r="A1545">
            <v>28563</v>
          </cell>
          <cell r="X1545" t="str">
            <v>DCMPR</v>
          </cell>
          <cell r="AE1545" t="str">
            <v>PJ503</v>
          </cell>
          <cell r="BP1545" t="str">
            <v>S</v>
          </cell>
        </row>
        <row r="1546">
          <cell r="A1546">
            <v>0</v>
          </cell>
          <cell r="X1546" t="str">
            <v>TRCOR</v>
          </cell>
          <cell r="AE1546" t="str">
            <v>PJ503</v>
          </cell>
          <cell r="BP1546" t="str">
            <v>S</v>
          </cell>
        </row>
        <row r="1547">
          <cell r="A1547">
            <v>150282</v>
          </cell>
          <cell r="X1547" t="str">
            <v>FES00</v>
          </cell>
          <cell r="AE1547" t="str">
            <v>GJ401</v>
          </cell>
          <cell r="BP1547" t="str">
            <v>S</v>
          </cell>
        </row>
        <row r="1548">
          <cell r="A1548">
            <v>135821</v>
          </cell>
          <cell r="X1548" t="str">
            <v>FES00</v>
          </cell>
          <cell r="AE1548" t="str">
            <v>GJL58</v>
          </cell>
          <cell r="BP1548" t="str">
            <v>S</v>
          </cell>
        </row>
        <row r="1549">
          <cell r="A1549">
            <v>0</v>
          </cell>
          <cell r="X1549" t="str">
            <v>DCMPR</v>
          </cell>
          <cell r="AE1549" t="str">
            <v>GJL58</v>
          </cell>
          <cell r="BP1549" t="str">
            <v>S</v>
          </cell>
        </row>
        <row r="1550">
          <cell r="A1550">
            <v>0</v>
          </cell>
          <cell r="X1550" t="str">
            <v>TRCOR</v>
          </cell>
          <cell r="AE1550" t="str">
            <v>GJ401</v>
          </cell>
          <cell r="BP1550" t="str">
            <v>S</v>
          </cell>
        </row>
        <row r="1551">
          <cell r="A1551">
            <v>0</v>
          </cell>
          <cell r="X1551" t="str">
            <v>SMS4E</v>
          </cell>
          <cell r="AE1551" t="str">
            <v>TJ501</v>
          </cell>
          <cell r="BP1551" t="str">
            <v>S</v>
          </cell>
        </row>
        <row r="1552">
          <cell r="A1552">
            <v>0</v>
          </cell>
          <cell r="X1552" t="str">
            <v>CHPA0</v>
          </cell>
          <cell r="AE1552" t="str">
            <v>TJ501</v>
          </cell>
          <cell r="BP1552" t="str">
            <v>S</v>
          </cell>
        </row>
        <row r="1553">
          <cell r="A1553">
            <v>0</v>
          </cell>
          <cell r="X1553" t="str">
            <v>DCMPR</v>
          </cell>
          <cell r="AE1553" t="str">
            <v>GJ401</v>
          </cell>
          <cell r="BP1553" t="str">
            <v>S</v>
          </cell>
        </row>
        <row r="1554">
          <cell r="A1554">
            <v>0</v>
          </cell>
          <cell r="X1554" t="str">
            <v>LCFHI</v>
          </cell>
          <cell r="AE1554" t="str">
            <v>GJ401</v>
          </cell>
          <cell r="BP1554" t="str">
            <v>S</v>
          </cell>
        </row>
        <row r="1555">
          <cell r="A1555">
            <v>0</v>
          </cell>
          <cell r="X1555" t="str">
            <v>LCFHI</v>
          </cell>
          <cell r="AE1555" t="str">
            <v>TJ501</v>
          </cell>
          <cell r="BP1555" t="str">
            <v>S</v>
          </cell>
        </row>
        <row r="1556">
          <cell r="A1556">
            <v>0</v>
          </cell>
          <cell r="X1556" t="str">
            <v>EFRBE</v>
          </cell>
          <cell r="AE1556" t="str">
            <v>GJL58</v>
          </cell>
          <cell r="BP1556" t="str">
            <v>S</v>
          </cell>
        </row>
        <row r="1557">
          <cell r="A1557">
            <v>0</v>
          </cell>
          <cell r="X1557" t="str">
            <v>CHPES</v>
          </cell>
          <cell r="AE1557" t="str">
            <v>GJL58</v>
          </cell>
          <cell r="BP1557" t="str">
            <v>S</v>
          </cell>
        </row>
        <row r="1558">
          <cell r="A1558">
            <v>0</v>
          </cell>
          <cell r="X1558" t="str">
            <v>DCM0H</v>
          </cell>
          <cell r="AE1558" t="str">
            <v>GJL58</v>
          </cell>
          <cell r="BP1558" t="str">
            <v>S</v>
          </cell>
        </row>
        <row r="1559">
          <cell r="A1559">
            <v>0</v>
          </cell>
          <cell r="X1559" t="str">
            <v>39MAS</v>
          </cell>
          <cell r="AE1559" t="str">
            <v>GJ401</v>
          </cell>
          <cell r="BP1559" t="str">
            <v>S</v>
          </cell>
        </row>
        <row r="1560">
          <cell r="A1560">
            <v>0</v>
          </cell>
          <cell r="X1560" t="str">
            <v>DCMIH</v>
          </cell>
          <cell r="AE1560" t="str">
            <v>GJL58</v>
          </cell>
          <cell r="BP1560" t="str">
            <v>S</v>
          </cell>
        </row>
        <row r="1561">
          <cell r="A1561">
            <v>0</v>
          </cell>
          <cell r="X1561" t="str">
            <v>SESSE</v>
          </cell>
          <cell r="AE1561" t="str">
            <v>GJL58</v>
          </cell>
          <cell r="BP1561" t="str">
            <v>S</v>
          </cell>
        </row>
        <row r="1562">
          <cell r="A1562">
            <v>0</v>
          </cell>
          <cell r="X1562" t="str">
            <v>SECLI</v>
          </cell>
          <cell r="AE1562" t="str">
            <v>GJ401</v>
          </cell>
          <cell r="BP1562" t="str">
            <v>S</v>
          </cell>
        </row>
        <row r="1563">
          <cell r="A1563">
            <v>53653</v>
          </cell>
          <cell r="X1563" t="str">
            <v>GAP4E</v>
          </cell>
          <cell r="AE1563" t="str">
            <v>GJ401</v>
          </cell>
          <cell r="BP1563" t="str">
            <v>IVE</v>
          </cell>
        </row>
        <row r="1564">
          <cell r="A1564">
            <v>0</v>
          </cell>
          <cell r="X1564" t="str">
            <v>CHPES</v>
          </cell>
          <cell r="AE1564" t="str">
            <v>GJ401</v>
          </cell>
          <cell r="BP1564" t="str">
            <v>S</v>
          </cell>
        </row>
        <row r="1565">
          <cell r="A1565">
            <v>148114</v>
          </cell>
          <cell r="X1565" t="str">
            <v>FFPSM</v>
          </cell>
          <cell r="AE1565" t="str">
            <v>PJ503</v>
          </cell>
          <cell r="BP1565" t="str">
            <v>F</v>
          </cell>
        </row>
        <row r="1566">
          <cell r="A1566">
            <v>47560</v>
          </cell>
          <cell r="X1566" t="str">
            <v>FFPSM</v>
          </cell>
          <cell r="AE1566" t="str">
            <v>GJ401</v>
          </cell>
          <cell r="BP1566" t="str">
            <v>F</v>
          </cell>
        </row>
        <row r="1567">
          <cell r="A1567">
            <v>0</v>
          </cell>
          <cell r="X1567" t="str">
            <v>EFCOE</v>
          </cell>
          <cell r="AE1567" t="str">
            <v>TJ501</v>
          </cell>
          <cell r="BP1567" t="str">
            <v>S</v>
          </cell>
        </row>
        <row r="1568">
          <cell r="A1568">
            <v>0</v>
          </cell>
          <cell r="X1568" t="str">
            <v>DCM0H</v>
          </cell>
          <cell r="AE1568" t="str">
            <v>GJ401</v>
          </cell>
          <cell r="BP1568" t="str">
            <v>S</v>
          </cell>
        </row>
        <row r="1569">
          <cell r="A1569">
            <v>0</v>
          </cell>
          <cell r="X1569" t="str">
            <v>CHPES</v>
          </cell>
          <cell r="AE1569" t="str">
            <v>TJ501</v>
          </cell>
          <cell r="BP1569" t="str">
            <v>S</v>
          </cell>
        </row>
        <row r="1570">
          <cell r="A1570">
            <v>0</v>
          </cell>
          <cell r="X1570" t="str">
            <v>CHPES</v>
          </cell>
          <cell r="AE1570" t="str">
            <v>GJL58</v>
          </cell>
          <cell r="BP1570" t="str">
            <v>S</v>
          </cell>
        </row>
        <row r="1571">
          <cell r="A1571">
            <v>0</v>
          </cell>
          <cell r="X1571" t="str">
            <v>PVSPR</v>
          </cell>
          <cell r="AE1571" t="str">
            <v>GJL58</v>
          </cell>
          <cell r="BP1571" t="str">
            <v>S</v>
          </cell>
        </row>
        <row r="1572">
          <cell r="A1572">
            <v>0</v>
          </cell>
          <cell r="X1572" t="str">
            <v>FES00</v>
          </cell>
          <cell r="AE1572" t="str">
            <v>GJ401</v>
          </cell>
          <cell r="BP1572" t="str">
            <v>S</v>
          </cell>
        </row>
        <row r="1573">
          <cell r="A1573">
            <v>-436</v>
          </cell>
          <cell r="X1573" t="str">
            <v>LCFHI</v>
          </cell>
          <cell r="AE1573" t="str">
            <v>GJ401</v>
          </cell>
          <cell r="BP1573" t="str">
            <v>S</v>
          </cell>
        </row>
        <row r="1574">
          <cell r="A1574">
            <v>0</v>
          </cell>
          <cell r="X1574" t="str">
            <v>LCLVE</v>
          </cell>
          <cell r="AE1574" t="str">
            <v>TJ501</v>
          </cell>
          <cell r="BP1574" t="str">
            <v>S</v>
          </cell>
        </row>
        <row r="1575">
          <cell r="A1575">
            <v>0</v>
          </cell>
          <cell r="X1575" t="str">
            <v>REVTF</v>
          </cell>
          <cell r="AE1575" t="str">
            <v>GJL58</v>
          </cell>
          <cell r="BP1575" t="str">
            <v>S</v>
          </cell>
        </row>
        <row r="1576">
          <cell r="A1576">
            <v>0</v>
          </cell>
          <cell r="X1576" t="str">
            <v>PVSPR</v>
          </cell>
          <cell r="AE1576" t="str">
            <v>GJ401</v>
          </cell>
          <cell r="BP1576" t="str">
            <v>S</v>
          </cell>
        </row>
        <row r="1577">
          <cell r="A1577">
            <v>0</v>
          </cell>
          <cell r="X1577" t="str">
            <v>KRL17</v>
          </cell>
          <cell r="AE1577" t="str">
            <v>TJ501</v>
          </cell>
          <cell r="BP1577" t="str">
            <v>S</v>
          </cell>
        </row>
        <row r="1578">
          <cell r="A1578">
            <v>0</v>
          </cell>
          <cell r="X1578" t="str">
            <v>CSFAS</v>
          </cell>
          <cell r="AE1578" t="str">
            <v>GJ401</v>
          </cell>
          <cell r="BP1578" t="str">
            <v>S</v>
          </cell>
        </row>
        <row r="1579">
          <cell r="A1579">
            <v>0</v>
          </cell>
          <cell r="X1579" t="str">
            <v>SFMSA</v>
          </cell>
          <cell r="AE1579" t="str">
            <v>GJ401</v>
          </cell>
          <cell r="BP1579" t="str">
            <v>S</v>
          </cell>
        </row>
        <row r="1580">
          <cell r="A1580">
            <v>0</v>
          </cell>
          <cell r="X1580" t="str">
            <v>SFMSA</v>
          </cell>
          <cell r="AE1580" t="str">
            <v>TJ501</v>
          </cell>
          <cell r="BP1580" t="str">
            <v>S</v>
          </cell>
        </row>
        <row r="1581">
          <cell r="A1581">
            <v>0</v>
          </cell>
          <cell r="X1581" t="str">
            <v>KINCB</v>
          </cell>
          <cell r="AE1581" t="str">
            <v>TJ501</v>
          </cell>
          <cell r="BP1581" t="str">
            <v>S</v>
          </cell>
        </row>
        <row r="1582">
          <cell r="A1582">
            <v>0</v>
          </cell>
          <cell r="X1582" t="str">
            <v>EFCCM</v>
          </cell>
          <cell r="AE1582" t="str">
            <v>PJ503</v>
          </cell>
          <cell r="BP1582" t="str">
            <v>S</v>
          </cell>
        </row>
        <row r="1583">
          <cell r="A1583">
            <v>0</v>
          </cell>
          <cell r="X1583" t="str">
            <v>CSF0H</v>
          </cell>
          <cell r="AE1583" t="str">
            <v>TJ501</v>
          </cell>
          <cell r="BP1583" t="str">
            <v>S</v>
          </cell>
        </row>
        <row r="1584">
          <cell r="A1584">
            <v>0</v>
          </cell>
          <cell r="X1584" t="str">
            <v>TRCOR</v>
          </cell>
          <cell r="AE1584" t="str">
            <v>GJL58</v>
          </cell>
          <cell r="BP1584" t="str">
            <v>S</v>
          </cell>
        </row>
        <row r="1585">
          <cell r="A1585">
            <v>0</v>
          </cell>
          <cell r="X1585" t="str">
            <v>AS000</v>
          </cell>
          <cell r="AE1585" t="str">
            <v>TJ501</v>
          </cell>
          <cell r="BP1585" t="str">
            <v>S</v>
          </cell>
        </row>
        <row r="1586">
          <cell r="A1586">
            <v>0</v>
          </cell>
          <cell r="X1586" t="str">
            <v>DCML0</v>
          </cell>
          <cell r="AE1586" t="str">
            <v>PJ503</v>
          </cell>
          <cell r="BP1586" t="str">
            <v>S</v>
          </cell>
        </row>
        <row r="1587">
          <cell r="A1587">
            <v>9857</v>
          </cell>
          <cell r="X1587" t="str">
            <v>LCLVE</v>
          </cell>
          <cell r="AE1587" t="str">
            <v>PJ503</v>
          </cell>
          <cell r="BP1587" t="str">
            <v>S</v>
          </cell>
        </row>
        <row r="1588">
          <cell r="A1588">
            <v>0</v>
          </cell>
          <cell r="X1588" t="str">
            <v>KRE17</v>
          </cell>
          <cell r="AE1588" t="str">
            <v>TJ501</v>
          </cell>
          <cell r="BP1588" t="str">
            <v>S</v>
          </cell>
        </row>
        <row r="1589">
          <cell r="A1589">
            <v>0</v>
          </cell>
          <cell r="X1589" t="str">
            <v>REV4E</v>
          </cell>
          <cell r="AE1589" t="str">
            <v>PJ503</v>
          </cell>
          <cell r="BP1589" t="str">
            <v>S</v>
          </cell>
        </row>
        <row r="1590">
          <cell r="A1590">
            <v>0</v>
          </cell>
          <cell r="X1590" t="str">
            <v>DCM0H</v>
          </cell>
          <cell r="AE1590" t="str">
            <v>PJ503</v>
          </cell>
          <cell r="BP1590" t="str">
            <v>S</v>
          </cell>
        </row>
        <row r="1591">
          <cell r="A1591">
            <v>0</v>
          </cell>
          <cell r="X1591" t="str">
            <v>DCMPR</v>
          </cell>
          <cell r="AE1591" t="str">
            <v>GJ401</v>
          </cell>
          <cell r="BP1591" t="str">
            <v>S</v>
          </cell>
        </row>
        <row r="1592">
          <cell r="A1592">
            <v>0</v>
          </cell>
          <cell r="X1592" t="str">
            <v>GAPSF</v>
          </cell>
          <cell r="AE1592" t="str">
            <v>PJ503</v>
          </cell>
          <cell r="BP1592" t="str">
            <v>S</v>
          </cell>
        </row>
        <row r="1593">
          <cell r="A1593">
            <v>0</v>
          </cell>
          <cell r="X1593" t="str">
            <v>DCML0</v>
          </cell>
          <cell r="AE1593" t="str">
            <v>TJ501</v>
          </cell>
          <cell r="BP1593" t="str">
            <v>S</v>
          </cell>
        </row>
        <row r="1594">
          <cell r="A1594">
            <v>0</v>
          </cell>
          <cell r="X1594" t="str">
            <v>WO007</v>
          </cell>
          <cell r="AE1594" t="str">
            <v>GJ401</v>
          </cell>
          <cell r="BP1594" t="str">
            <v>S</v>
          </cell>
        </row>
        <row r="1595">
          <cell r="A1595">
            <v>0</v>
          </cell>
          <cell r="X1595" t="str">
            <v>MP000</v>
          </cell>
          <cell r="AE1595" t="str">
            <v>GJL58</v>
          </cell>
          <cell r="BP1595" t="str">
            <v>S</v>
          </cell>
        </row>
        <row r="1596">
          <cell r="A1596">
            <v>0</v>
          </cell>
          <cell r="X1596" t="str">
            <v>EGAPE</v>
          </cell>
          <cell r="AE1596" t="str">
            <v>PJ503</v>
          </cell>
          <cell r="BP1596" t="str">
            <v>S</v>
          </cell>
        </row>
        <row r="1597">
          <cell r="A1597">
            <v>0</v>
          </cell>
          <cell r="X1597" t="str">
            <v>SECSV</v>
          </cell>
          <cell r="AE1597" t="str">
            <v>PJ503</v>
          </cell>
          <cell r="BP1597" t="str">
            <v>S</v>
          </cell>
        </row>
        <row r="1598">
          <cell r="A1598">
            <v>0</v>
          </cell>
          <cell r="X1598" t="str">
            <v>SECLI</v>
          </cell>
          <cell r="AE1598" t="str">
            <v>TJ501</v>
          </cell>
          <cell r="BP1598" t="str">
            <v>S</v>
          </cell>
        </row>
        <row r="1599">
          <cell r="A1599">
            <v>0</v>
          </cell>
          <cell r="X1599" t="str">
            <v>REVTF</v>
          </cell>
          <cell r="AE1599" t="str">
            <v>TJ501</v>
          </cell>
          <cell r="BP1599" t="str">
            <v>S</v>
          </cell>
        </row>
        <row r="1600">
          <cell r="A1600">
            <v>0</v>
          </cell>
          <cell r="X1600" t="str">
            <v>WO006</v>
          </cell>
          <cell r="AE1600" t="str">
            <v>PJ503</v>
          </cell>
          <cell r="BP1600" t="str">
            <v>S</v>
          </cell>
        </row>
        <row r="1601">
          <cell r="A1601">
            <v>0</v>
          </cell>
          <cell r="X1601" t="str">
            <v>EFCCM</v>
          </cell>
          <cell r="AE1601" t="str">
            <v>PJ503</v>
          </cell>
          <cell r="BP1601" t="str">
            <v>S</v>
          </cell>
        </row>
        <row r="1602">
          <cell r="A1602">
            <v>0</v>
          </cell>
          <cell r="X1602" t="str">
            <v>KRL17</v>
          </cell>
          <cell r="AE1602" t="str">
            <v>GJ401</v>
          </cell>
          <cell r="BP1602" t="str">
            <v>S</v>
          </cell>
        </row>
        <row r="1603">
          <cell r="A1603">
            <v>0</v>
          </cell>
          <cell r="X1603" t="str">
            <v>GAPNR</v>
          </cell>
          <cell r="AE1603" t="str">
            <v>GJ401</v>
          </cell>
          <cell r="BP1603" t="str">
            <v>S</v>
          </cell>
        </row>
        <row r="1604">
          <cell r="A1604">
            <v>0</v>
          </cell>
          <cell r="X1604" t="str">
            <v>SECLI</v>
          </cell>
          <cell r="AE1604" t="str">
            <v>GJL58</v>
          </cell>
          <cell r="BP1604" t="str">
            <v>S</v>
          </cell>
        </row>
        <row r="1605">
          <cell r="A1605">
            <v>0</v>
          </cell>
          <cell r="X1605" t="str">
            <v>ETVAP</v>
          </cell>
          <cell r="AE1605" t="str">
            <v>GJL58</v>
          </cell>
          <cell r="BP1605" t="str">
            <v>S</v>
          </cell>
        </row>
        <row r="1606">
          <cell r="A1606">
            <v>0</v>
          </cell>
          <cell r="X1606" t="str">
            <v>DCMIH</v>
          </cell>
          <cell r="AE1606" t="str">
            <v>GJL58</v>
          </cell>
          <cell r="BP1606" t="str">
            <v>S</v>
          </cell>
        </row>
        <row r="1607">
          <cell r="A1607">
            <v>0</v>
          </cell>
          <cell r="X1607" t="str">
            <v>REV4E</v>
          </cell>
          <cell r="AE1607" t="str">
            <v>GJL58</v>
          </cell>
          <cell r="BP1607" t="str">
            <v>S</v>
          </cell>
        </row>
        <row r="1608">
          <cell r="A1608">
            <v>0</v>
          </cell>
          <cell r="X1608" t="str">
            <v>CSF0H</v>
          </cell>
          <cell r="AE1608" t="str">
            <v>GJ401</v>
          </cell>
          <cell r="BP1608" t="str">
            <v>S</v>
          </cell>
        </row>
        <row r="1609">
          <cell r="A1609">
            <v>0</v>
          </cell>
          <cell r="X1609" t="str">
            <v>DCMPR</v>
          </cell>
          <cell r="AE1609" t="str">
            <v>GJ401</v>
          </cell>
          <cell r="BP1609" t="str">
            <v>S</v>
          </cell>
        </row>
        <row r="1610">
          <cell r="A1610">
            <v>0</v>
          </cell>
          <cell r="X1610" t="str">
            <v>EGAPI</v>
          </cell>
          <cell r="AE1610" t="str">
            <v>TJ501</v>
          </cell>
          <cell r="BP1610" t="str">
            <v>S</v>
          </cell>
        </row>
        <row r="1611">
          <cell r="A1611">
            <v>0</v>
          </cell>
          <cell r="X1611" t="str">
            <v>EGAPI</v>
          </cell>
          <cell r="AE1611" t="str">
            <v>GJL58</v>
          </cell>
          <cell r="BP1611" t="str">
            <v>S</v>
          </cell>
        </row>
        <row r="1612">
          <cell r="A1612">
            <v>0</v>
          </cell>
          <cell r="X1612" t="str">
            <v>DCM0H</v>
          </cell>
          <cell r="AE1612" t="str">
            <v>TJ501</v>
          </cell>
          <cell r="BP1612" t="str">
            <v>S</v>
          </cell>
        </row>
        <row r="1613">
          <cell r="A1613">
            <v>0</v>
          </cell>
          <cell r="X1613" t="str">
            <v>DCMPR</v>
          </cell>
          <cell r="AE1613" t="str">
            <v>PJ503</v>
          </cell>
          <cell r="BP1613" t="str">
            <v>S</v>
          </cell>
        </row>
        <row r="1614">
          <cell r="A1614">
            <v>0</v>
          </cell>
          <cell r="X1614" t="str">
            <v>SFCCS</v>
          </cell>
          <cell r="AE1614" t="str">
            <v>TJ501</v>
          </cell>
          <cell r="BP1614" t="str">
            <v>S</v>
          </cell>
        </row>
        <row r="1615">
          <cell r="A1615">
            <v>456</v>
          </cell>
          <cell r="X1615" t="str">
            <v>EGAPE</v>
          </cell>
          <cell r="AE1615" t="str">
            <v>GJ401</v>
          </cell>
          <cell r="BP1615" t="str">
            <v>S</v>
          </cell>
        </row>
        <row r="1616">
          <cell r="A1616">
            <v>0</v>
          </cell>
          <cell r="X1616" t="str">
            <v>FF0CB</v>
          </cell>
          <cell r="AE1616" t="str">
            <v>GJL58</v>
          </cell>
          <cell r="BP1616" t="str">
            <v>S</v>
          </cell>
        </row>
        <row r="1617">
          <cell r="A1617">
            <v>0</v>
          </cell>
          <cell r="X1617" t="str">
            <v>WR002</v>
          </cell>
          <cell r="AE1617" t="str">
            <v>PJ503</v>
          </cell>
          <cell r="BP1617" t="str">
            <v>S</v>
          </cell>
        </row>
        <row r="1618">
          <cell r="A1618">
            <v>0</v>
          </cell>
          <cell r="X1618" t="str">
            <v>CSFAS</v>
          </cell>
          <cell r="AE1618" t="str">
            <v>GJL58</v>
          </cell>
          <cell r="BP1618" t="str">
            <v>S</v>
          </cell>
        </row>
        <row r="1619">
          <cell r="A1619">
            <v>0</v>
          </cell>
          <cell r="X1619" t="str">
            <v>LCLVE</v>
          </cell>
          <cell r="AE1619" t="str">
            <v>TJ501</v>
          </cell>
          <cell r="BP1619" t="str">
            <v>S</v>
          </cell>
        </row>
        <row r="1620">
          <cell r="A1620">
            <v>0</v>
          </cell>
          <cell r="X1620" t="str">
            <v>LCNSE</v>
          </cell>
          <cell r="AE1620" t="str">
            <v>GJL58</v>
          </cell>
          <cell r="BP1620" t="str">
            <v>S</v>
          </cell>
        </row>
        <row r="1621">
          <cell r="A1621">
            <v>0</v>
          </cell>
          <cell r="X1621" t="str">
            <v>TRFCA</v>
          </cell>
          <cell r="AE1621" t="str">
            <v>TJ501</v>
          </cell>
          <cell r="BP1621" t="str">
            <v>S</v>
          </cell>
        </row>
        <row r="1622">
          <cell r="A1622">
            <v>0</v>
          </cell>
          <cell r="X1622" t="str">
            <v>SECLE</v>
          </cell>
          <cell r="AE1622" t="str">
            <v>GJ401</v>
          </cell>
          <cell r="BP1622" t="str">
            <v>S</v>
          </cell>
        </row>
        <row r="1623">
          <cell r="A1623">
            <v>0</v>
          </cell>
          <cell r="X1623" t="str">
            <v>TRFCA</v>
          </cell>
          <cell r="AE1623" t="str">
            <v>TJ501</v>
          </cell>
          <cell r="BP1623" t="str">
            <v>S</v>
          </cell>
        </row>
        <row r="1624">
          <cell r="A1624">
            <v>70156</v>
          </cell>
          <cell r="X1624" t="str">
            <v>GAPTA</v>
          </cell>
          <cell r="AE1624" t="str">
            <v>GJL58</v>
          </cell>
          <cell r="BP1624" t="str">
            <v>S</v>
          </cell>
        </row>
        <row r="1625">
          <cell r="A1625">
            <v>0</v>
          </cell>
          <cell r="X1625" t="str">
            <v>TRFCA</v>
          </cell>
          <cell r="AE1625" t="str">
            <v>GJ401</v>
          </cell>
          <cell r="BP1625" t="str">
            <v>S</v>
          </cell>
        </row>
        <row r="1626">
          <cell r="A1626">
            <v>0</v>
          </cell>
          <cell r="X1626" t="str">
            <v>TRFCA</v>
          </cell>
          <cell r="AE1626" t="str">
            <v>TJ501</v>
          </cell>
          <cell r="BP1626" t="str">
            <v>S</v>
          </cell>
        </row>
        <row r="1627">
          <cell r="A1627">
            <v>0</v>
          </cell>
          <cell r="X1627" t="str">
            <v>DCM0H</v>
          </cell>
          <cell r="AE1627" t="str">
            <v>TJ501</v>
          </cell>
          <cell r="BP1627" t="str">
            <v>S</v>
          </cell>
        </row>
        <row r="1628">
          <cell r="A1628">
            <v>0</v>
          </cell>
          <cell r="X1628" t="str">
            <v>DCML0</v>
          </cell>
          <cell r="AE1628" t="str">
            <v>GJ401</v>
          </cell>
          <cell r="BP1628" t="str">
            <v>S</v>
          </cell>
        </row>
        <row r="1629">
          <cell r="A1629">
            <v>0</v>
          </cell>
          <cell r="X1629" t="str">
            <v>TRFCA</v>
          </cell>
          <cell r="AE1629" t="str">
            <v>GJL58</v>
          </cell>
          <cell r="BP1629" t="str">
            <v>S</v>
          </cell>
        </row>
        <row r="1630">
          <cell r="A1630">
            <v>0</v>
          </cell>
          <cell r="X1630" t="str">
            <v>EFCCM</v>
          </cell>
          <cell r="AE1630" t="str">
            <v>GJ401</v>
          </cell>
          <cell r="BP1630" t="str">
            <v>S</v>
          </cell>
        </row>
        <row r="1631">
          <cell r="A1631">
            <v>0</v>
          </cell>
          <cell r="X1631" t="str">
            <v>EFCCM</v>
          </cell>
          <cell r="AE1631" t="str">
            <v>TJ501</v>
          </cell>
          <cell r="BP1631" t="str">
            <v>S</v>
          </cell>
        </row>
        <row r="1632">
          <cell r="A1632">
            <v>0</v>
          </cell>
          <cell r="X1632" t="str">
            <v>GAPSF</v>
          </cell>
          <cell r="AE1632" t="str">
            <v>TJ501</v>
          </cell>
          <cell r="BP1632" t="str">
            <v>S</v>
          </cell>
        </row>
        <row r="1633">
          <cell r="A1633">
            <v>0</v>
          </cell>
          <cell r="X1633" t="str">
            <v>CSF0H</v>
          </cell>
          <cell r="AE1633" t="str">
            <v>PJ503</v>
          </cell>
          <cell r="BP1633" t="str">
            <v>S</v>
          </cell>
        </row>
        <row r="1634">
          <cell r="A1634">
            <v>0</v>
          </cell>
          <cell r="X1634" t="str">
            <v>LCSSI</v>
          </cell>
          <cell r="AE1634" t="str">
            <v>PJ503</v>
          </cell>
          <cell r="BP1634" t="str">
            <v>S</v>
          </cell>
        </row>
        <row r="1635">
          <cell r="A1635">
            <v>0</v>
          </cell>
          <cell r="X1635" t="str">
            <v>LCLVI</v>
          </cell>
          <cell r="AE1635" t="str">
            <v>TJ501</v>
          </cell>
          <cell r="BP1635" t="str">
            <v>S</v>
          </cell>
        </row>
        <row r="1636">
          <cell r="A1636">
            <v>0</v>
          </cell>
          <cell r="X1636" t="str">
            <v>TRFCA</v>
          </cell>
          <cell r="AE1636" t="str">
            <v>GJL58</v>
          </cell>
          <cell r="BP1636" t="str">
            <v>S</v>
          </cell>
        </row>
        <row r="1637">
          <cell r="A1637">
            <v>0</v>
          </cell>
          <cell r="X1637" t="str">
            <v>EFCOE</v>
          </cell>
          <cell r="AE1637" t="str">
            <v>GJ401</v>
          </cell>
          <cell r="BP1637" t="str">
            <v>S</v>
          </cell>
        </row>
        <row r="1638">
          <cell r="A1638">
            <v>0</v>
          </cell>
          <cell r="X1638" t="str">
            <v>SECLE</v>
          </cell>
          <cell r="AE1638" t="str">
            <v>TJ501</v>
          </cell>
          <cell r="BP1638" t="str">
            <v>S</v>
          </cell>
        </row>
        <row r="1639">
          <cell r="A1639">
            <v>0</v>
          </cell>
          <cell r="X1639" t="str">
            <v>SESSE</v>
          </cell>
          <cell r="AE1639" t="str">
            <v>GJL58</v>
          </cell>
          <cell r="BP1639" t="str">
            <v>S</v>
          </cell>
        </row>
        <row r="1640">
          <cell r="A1640">
            <v>0</v>
          </cell>
          <cell r="X1640" t="str">
            <v>LCNSE</v>
          </cell>
          <cell r="AE1640" t="str">
            <v>GJ401</v>
          </cell>
          <cell r="BP1640" t="str">
            <v>S</v>
          </cell>
        </row>
        <row r="1641">
          <cell r="A1641">
            <v>0</v>
          </cell>
          <cell r="X1641" t="str">
            <v>DCMIH</v>
          </cell>
          <cell r="AE1641" t="str">
            <v>TJ501</v>
          </cell>
          <cell r="BP1641" t="str">
            <v>S</v>
          </cell>
        </row>
        <row r="1642">
          <cell r="A1642">
            <v>0</v>
          </cell>
          <cell r="X1642" t="str">
            <v>SFMSA</v>
          </cell>
          <cell r="AE1642" t="str">
            <v>GJL58</v>
          </cell>
          <cell r="BP1642" t="str">
            <v>S</v>
          </cell>
        </row>
        <row r="1643">
          <cell r="A1643">
            <v>147854</v>
          </cell>
          <cell r="X1643" t="str">
            <v>SFCCS</v>
          </cell>
          <cell r="AE1643" t="str">
            <v>TJ501</v>
          </cell>
          <cell r="BP1643" t="str">
            <v>S</v>
          </cell>
        </row>
        <row r="1644">
          <cell r="A1644">
            <v>0</v>
          </cell>
          <cell r="X1644" t="str">
            <v>WR002</v>
          </cell>
          <cell r="AE1644" t="str">
            <v>TJ501</v>
          </cell>
          <cell r="BP1644" t="str">
            <v>S</v>
          </cell>
        </row>
        <row r="1645">
          <cell r="A1645">
            <v>0</v>
          </cell>
          <cell r="X1645" t="str">
            <v>WO007</v>
          </cell>
          <cell r="AE1645" t="str">
            <v>PJ503</v>
          </cell>
          <cell r="BP1645" t="str">
            <v>S</v>
          </cell>
        </row>
        <row r="1646">
          <cell r="A1646">
            <v>0</v>
          </cell>
          <cell r="X1646" t="str">
            <v>AS000</v>
          </cell>
          <cell r="AE1646" t="str">
            <v>PJ503</v>
          </cell>
          <cell r="BP1646" t="str">
            <v>S</v>
          </cell>
        </row>
        <row r="1647">
          <cell r="A1647">
            <v>549107</v>
          </cell>
          <cell r="X1647" t="str">
            <v>LCLVE</v>
          </cell>
          <cell r="AE1647" t="str">
            <v>NJ210</v>
          </cell>
          <cell r="BP1647" t="str">
            <v>S</v>
          </cell>
        </row>
        <row r="1648">
          <cell r="A1648">
            <v>557112</v>
          </cell>
          <cell r="X1648" t="str">
            <v>DCML0</v>
          </cell>
          <cell r="AE1648" t="str">
            <v>NJ210</v>
          </cell>
          <cell r="BP1648" t="str">
            <v>S</v>
          </cell>
        </row>
        <row r="1649">
          <cell r="A1649">
            <v>1001196</v>
          </cell>
          <cell r="X1649" t="str">
            <v>LCLVI</v>
          </cell>
          <cell r="AE1649" t="str">
            <v>NJ210</v>
          </cell>
          <cell r="BP1649" t="str">
            <v>S</v>
          </cell>
        </row>
        <row r="1650">
          <cell r="A1650">
            <v>3309467</v>
          </cell>
          <cell r="X1650" t="str">
            <v>DCMPR</v>
          </cell>
          <cell r="AE1650" t="str">
            <v>NJ210</v>
          </cell>
          <cell r="BP1650" t="str">
            <v>S</v>
          </cell>
        </row>
        <row r="1651">
          <cell r="A1651">
            <v>4219928</v>
          </cell>
          <cell r="X1651" t="str">
            <v>WR001</v>
          </cell>
          <cell r="AE1651" t="str">
            <v>NJ210</v>
          </cell>
          <cell r="BP1651" t="str">
            <v>S</v>
          </cell>
        </row>
        <row r="1652">
          <cell r="A1652">
            <v>896</v>
          </cell>
          <cell r="X1652" t="str">
            <v>TRFCA</v>
          </cell>
          <cell r="AE1652" t="str">
            <v>NJ206</v>
          </cell>
          <cell r="BP1652" t="str">
            <v>IVE</v>
          </cell>
        </row>
        <row r="1653">
          <cell r="A1653">
            <v>5368</v>
          </cell>
          <cell r="X1653" t="str">
            <v>WO006</v>
          </cell>
          <cell r="AE1653" t="str">
            <v>NJ206</v>
          </cell>
          <cell r="BP1653" t="str">
            <v>F</v>
          </cell>
        </row>
        <row r="1654">
          <cell r="A1654">
            <v>19010</v>
          </cell>
          <cell r="X1654" t="str">
            <v>CH0AT</v>
          </cell>
          <cell r="AE1654" t="str">
            <v>QJ014</v>
          </cell>
          <cell r="BP1654" t="str">
            <v>F</v>
          </cell>
        </row>
        <row r="1655">
          <cell r="A1655">
            <v>21159</v>
          </cell>
          <cell r="X1655" t="str">
            <v>CHPA0</v>
          </cell>
          <cell r="AE1655" t="str">
            <v>QJ014</v>
          </cell>
          <cell r="BP1655" t="str">
            <v>IVE</v>
          </cell>
        </row>
        <row r="1656">
          <cell r="A1656">
            <v>38634</v>
          </cell>
          <cell r="X1656" t="str">
            <v>PRSAV</v>
          </cell>
          <cell r="AE1656" t="str">
            <v>QJ014</v>
          </cell>
          <cell r="BP1656" t="str">
            <v>F</v>
          </cell>
        </row>
        <row r="1657">
          <cell r="A1657">
            <v>485530</v>
          </cell>
          <cell r="X1657" t="str">
            <v>PRE12</v>
          </cell>
          <cell r="AE1657" t="str">
            <v>DJ038</v>
          </cell>
          <cell r="BP1657" t="str">
            <v>F</v>
          </cell>
        </row>
        <row r="1658">
          <cell r="A1658">
            <v>806755</v>
          </cell>
          <cell r="X1658" t="str">
            <v>LCNSE</v>
          </cell>
          <cell r="AE1658" t="str">
            <v>DJ038</v>
          </cell>
          <cell r="BP1658" t="str">
            <v>IVE</v>
          </cell>
        </row>
        <row r="1659">
          <cell r="A1659">
            <v>105301</v>
          </cell>
          <cell r="X1659" t="str">
            <v>LCNSE</v>
          </cell>
          <cell r="AE1659" t="str">
            <v>NJ206</v>
          </cell>
          <cell r="BP1659" t="str">
            <v>IVE</v>
          </cell>
        </row>
        <row r="1660">
          <cell r="A1660">
            <v>3466</v>
          </cell>
          <cell r="X1660" t="str">
            <v>ETVAF</v>
          </cell>
          <cell r="AE1660" t="str">
            <v>NJ210</v>
          </cell>
          <cell r="BP1660" t="str">
            <v>F</v>
          </cell>
        </row>
        <row r="1661">
          <cell r="A1661">
            <v>11307</v>
          </cell>
          <cell r="X1661" t="str">
            <v>TRCOR</v>
          </cell>
          <cell r="AE1661" t="str">
            <v>NJ210</v>
          </cell>
          <cell r="BP1661" t="str">
            <v>IVE</v>
          </cell>
        </row>
        <row r="1662">
          <cell r="A1662">
            <v>21690</v>
          </cell>
          <cell r="X1662" t="str">
            <v>DCM0H</v>
          </cell>
          <cell r="AE1662" t="str">
            <v>NJ210</v>
          </cell>
          <cell r="BP1662" t="str">
            <v>IVE</v>
          </cell>
        </row>
        <row r="1663">
          <cell r="A1663">
            <v>25761</v>
          </cell>
          <cell r="X1663" t="str">
            <v>SESSE</v>
          </cell>
          <cell r="AE1663" t="str">
            <v>NJ210</v>
          </cell>
          <cell r="BP1663" t="str">
            <v>IVE</v>
          </cell>
        </row>
        <row r="1664">
          <cell r="A1664">
            <v>33256</v>
          </cell>
          <cell r="X1664" t="str">
            <v>KRE22</v>
          </cell>
          <cell r="AE1664" t="str">
            <v>NJ210</v>
          </cell>
          <cell r="BP1664" t="str">
            <v>F</v>
          </cell>
        </row>
        <row r="1665">
          <cell r="A1665">
            <v>35218</v>
          </cell>
          <cell r="X1665" t="str">
            <v>DCM0H</v>
          </cell>
          <cell r="AE1665" t="str">
            <v>NJ210</v>
          </cell>
          <cell r="BP1665" t="str">
            <v>F</v>
          </cell>
        </row>
        <row r="1666">
          <cell r="A1666">
            <v>36184</v>
          </cell>
          <cell r="X1666" t="str">
            <v>DCMIH</v>
          </cell>
          <cell r="AE1666" t="str">
            <v>NJ210</v>
          </cell>
          <cell r="BP1666" t="str">
            <v>IVE</v>
          </cell>
        </row>
        <row r="1667">
          <cell r="A1667">
            <v>36409</v>
          </cell>
          <cell r="X1667" t="str">
            <v>PRSAV</v>
          </cell>
          <cell r="AE1667" t="str">
            <v>NJ210</v>
          </cell>
          <cell r="BP1667" t="str">
            <v>F</v>
          </cell>
        </row>
        <row r="1668">
          <cell r="A1668">
            <v>60693</v>
          </cell>
          <cell r="X1668" t="str">
            <v>TRCOR</v>
          </cell>
          <cell r="AE1668" t="str">
            <v>NJ210</v>
          </cell>
          <cell r="BP1668" t="str">
            <v>IVE</v>
          </cell>
        </row>
        <row r="1669">
          <cell r="A1669">
            <v>3940</v>
          </cell>
          <cell r="X1669" t="str">
            <v>WO007</v>
          </cell>
          <cell r="AE1669" t="str">
            <v>DJ039</v>
          </cell>
          <cell r="BP1669" t="str">
            <v>S</v>
          </cell>
        </row>
        <row r="1670">
          <cell r="A1670">
            <v>5277</v>
          </cell>
          <cell r="X1670" t="str">
            <v>GAP4E</v>
          </cell>
          <cell r="AE1670" t="str">
            <v>DJ039</v>
          </cell>
          <cell r="BP1670" t="str">
            <v>S</v>
          </cell>
        </row>
        <row r="1671">
          <cell r="A1671">
            <v>6288</v>
          </cell>
          <cell r="X1671" t="str">
            <v>TRCOR</v>
          </cell>
          <cell r="AE1671" t="str">
            <v>DJ039</v>
          </cell>
          <cell r="BP1671" t="str">
            <v>S</v>
          </cell>
        </row>
        <row r="1672">
          <cell r="A1672">
            <v>10458</v>
          </cell>
          <cell r="X1672" t="str">
            <v>SFSRA</v>
          </cell>
          <cell r="AE1672" t="str">
            <v>DJ039</v>
          </cell>
          <cell r="BP1672" t="str">
            <v>S</v>
          </cell>
        </row>
        <row r="1673">
          <cell r="A1673">
            <v>12500</v>
          </cell>
          <cell r="X1673" t="str">
            <v>TRCOR</v>
          </cell>
          <cell r="AE1673" t="str">
            <v>DJ039</v>
          </cell>
          <cell r="BP1673" t="str">
            <v>S</v>
          </cell>
        </row>
        <row r="1674">
          <cell r="A1674">
            <v>29228</v>
          </cell>
          <cell r="X1674" t="str">
            <v>CHPA0</v>
          </cell>
          <cell r="AE1674" t="str">
            <v>DJ039</v>
          </cell>
          <cell r="BP1674" t="str">
            <v>S</v>
          </cell>
        </row>
        <row r="1675">
          <cell r="A1675">
            <v>33078</v>
          </cell>
          <cell r="X1675" t="str">
            <v>LCSSE</v>
          </cell>
          <cell r="AE1675" t="str">
            <v>DJ039</v>
          </cell>
          <cell r="BP1675" t="str">
            <v>S</v>
          </cell>
        </row>
        <row r="1676">
          <cell r="A1676">
            <v>68865</v>
          </cell>
          <cell r="X1676" t="str">
            <v>FF0CB</v>
          </cell>
          <cell r="AE1676" t="str">
            <v>DJ039</v>
          </cell>
          <cell r="BP1676" t="str">
            <v>S</v>
          </cell>
        </row>
        <row r="1677">
          <cell r="A1677">
            <v>128302</v>
          </cell>
          <cell r="X1677" t="str">
            <v>SFCCS</v>
          </cell>
          <cell r="AE1677" t="str">
            <v>DJ039</v>
          </cell>
          <cell r="BP1677" t="str">
            <v>S</v>
          </cell>
        </row>
        <row r="1678">
          <cell r="A1678">
            <v>12620</v>
          </cell>
          <cell r="X1678" t="str">
            <v>EFCCM</v>
          </cell>
          <cell r="AE1678" t="str">
            <v>DJ039</v>
          </cell>
          <cell r="BP1678" t="str">
            <v>S</v>
          </cell>
        </row>
        <row r="1679">
          <cell r="A1679">
            <v>20431</v>
          </cell>
          <cell r="X1679" t="str">
            <v>PR005</v>
          </cell>
          <cell r="AE1679" t="str">
            <v>DJ039</v>
          </cell>
          <cell r="BP1679" t="str">
            <v>S</v>
          </cell>
        </row>
        <row r="1680">
          <cell r="A1680">
            <v>46830</v>
          </cell>
          <cell r="X1680" t="str">
            <v>KRL17</v>
          </cell>
          <cell r="AE1680" t="str">
            <v>QJ014</v>
          </cell>
          <cell r="BP1680" t="str">
            <v>F</v>
          </cell>
        </row>
        <row r="1681">
          <cell r="A1681">
            <v>577</v>
          </cell>
          <cell r="X1681" t="str">
            <v>EGAPE</v>
          </cell>
          <cell r="AE1681" t="str">
            <v>QJ013</v>
          </cell>
          <cell r="BP1681" t="str">
            <v>IVE</v>
          </cell>
        </row>
        <row r="1682">
          <cell r="A1682">
            <v>9218</v>
          </cell>
          <cell r="X1682" t="str">
            <v>CH0AT</v>
          </cell>
          <cell r="AE1682" t="str">
            <v>QJ013</v>
          </cell>
          <cell r="BP1682" t="str">
            <v>F</v>
          </cell>
        </row>
        <row r="1683">
          <cell r="A1683">
            <v>14078</v>
          </cell>
          <cell r="X1683" t="str">
            <v>CHPES</v>
          </cell>
          <cell r="AE1683" t="str">
            <v>QJ013</v>
          </cell>
          <cell r="BP1683" t="str">
            <v>F</v>
          </cell>
        </row>
        <row r="1684">
          <cell r="A1684">
            <v>22707</v>
          </cell>
          <cell r="X1684" t="str">
            <v>KRL17</v>
          </cell>
          <cell r="AE1684" t="str">
            <v>QJ013</v>
          </cell>
          <cell r="BP1684" t="str">
            <v>F</v>
          </cell>
        </row>
        <row r="1685">
          <cell r="A1685">
            <v>216073</v>
          </cell>
          <cell r="X1685" t="str">
            <v>MP000</v>
          </cell>
          <cell r="AE1685" t="str">
            <v>QJ014</v>
          </cell>
          <cell r="BP1685" t="str">
            <v>IVE</v>
          </cell>
        </row>
        <row r="1686">
          <cell r="A1686">
            <v>438048</v>
          </cell>
          <cell r="X1686" t="str">
            <v>PRE11</v>
          </cell>
          <cell r="AE1686" t="str">
            <v>QJ014</v>
          </cell>
          <cell r="BP1686" t="str">
            <v>F</v>
          </cell>
        </row>
        <row r="1687">
          <cell r="A1687">
            <v>539096</v>
          </cell>
          <cell r="X1687" t="str">
            <v>AS000</v>
          </cell>
          <cell r="AE1687" t="str">
            <v>QJ014</v>
          </cell>
          <cell r="BP1687" t="str">
            <v>IVE</v>
          </cell>
        </row>
        <row r="1688">
          <cell r="A1688">
            <v>4826227</v>
          </cell>
          <cell r="X1688" t="str">
            <v>DCMPR</v>
          </cell>
          <cell r="AE1688" t="str">
            <v>QJ014</v>
          </cell>
          <cell r="BP1688" t="str">
            <v>IVE</v>
          </cell>
        </row>
        <row r="1689">
          <cell r="A1689">
            <v>8988</v>
          </cell>
          <cell r="X1689" t="str">
            <v>ETVAF</v>
          </cell>
          <cell r="AE1689" t="str">
            <v>QJ015</v>
          </cell>
          <cell r="BP1689" t="str">
            <v>F</v>
          </cell>
        </row>
        <row r="1690">
          <cell r="A1690">
            <v>31646</v>
          </cell>
          <cell r="X1690" t="str">
            <v>DCMIH</v>
          </cell>
          <cell r="AE1690" t="str">
            <v>QJ013</v>
          </cell>
          <cell r="BP1690" t="str">
            <v>IVE</v>
          </cell>
        </row>
        <row r="1691">
          <cell r="A1691">
            <v>199</v>
          </cell>
          <cell r="X1691" t="str">
            <v>ETVAF</v>
          </cell>
          <cell r="AE1691" t="str">
            <v>NJ206</v>
          </cell>
          <cell r="BP1691" t="str">
            <v>S</v>
          </cell>
        </row>
        <row r="1692">
          <cell r="A1692">
            <v>49621</v>
          </cell>
          <cell r="X1692" t="str">
            <v>DCMIH</v>
          </cell>
          <cell r="AE1692" t="str">
            <v>QJ016</v>
          </cell>
          <cell r="BP1692" t="str">
            <v>S</v>
          </cell>
        </row>
        <row r="1693">
          <cell r="A1693">
            <v>168992</v>
          </cell>
          <cell r="X1693" t="str">
            <v>SMS4E</v>
          </cell>
          <cell r="AE1693" t="str">
            <v>QJ016</v>
          </cell>
          <cell r="BP1693" t="str">
            <v>S</v>
          </cell>
        </row>
        <row r="1694">
          <cell r="A1694">
            <v>4133</v>
          </cell>
          <cell r="X1694" t="str">
            <v>ETVAF</v>
          </cell>
          <cell r="AE1694" t="str">
            <v>DJ038</v>
          </cell>
          <cell r="BP1694" t="str">
            <v>F</v>
          </cell>
        </row>
        <row r="1695">
          <cell r="A1695">
            <v>6689</v>
          </cell>
          <cell r="X1695" t="str">
            <v>SECLE</v>
          </cell>
          <cell r="AE1695" t="str">
            <v>DJ038</v>
          </cell>
          <cell r="BP1695" t="str">
            <v>IVE</v>
          </cell>
        </row>
        <row r="1696">
          <cell r="A1696">
            <v>8265</v>
          </cell>
          <cell r="X1696" t="str">
            <v>CH0AT</v>
          </cell>
          <cell r="AE1696" t="str">
            <v>DJ038</v>
          </cell>
          <cell r="BP1696" t="str">
            <v>F</v>
          </cell>
        </row>
        <row r="1697">
          <cell r="A1697">
            <v>74871</v>
          </cell>
          <cell r="X1697" t="str">
            <v>DCMPR</v>
          </cell>
          <cell r="AE1697" t="str">
            <v>NJ210</v>
          </cell>
          <cell r="BP1697" t="str">
            <v>F</v>
          </cell>
        </row>
        <row r="1698">
          <cell r="A1698">
            <v>88165</v>
          </cell>
          <cell r="X1698" t="str">
            <v>DCML0</v>
          </cell>
          <cell r="AE1698" t="str">
            <v>NJ210</v>
          </cell>
          <cell r="BP1698" t="str">
            <v>IVE</v>
          </cell>
        </row>
        <row r="1699">
          <cell r="A1699">
            <v>111578</v>
          </cell>
          <cell r="X1699" t="str">
            <v>PR005</v>
          </cell>
          <cell r="AE1699" t="str">
            <v>NJ210</v>
          </cell>
          <cell r="BP1699" t="str">
            <v>F</v>
          </cell>
        </row>
        <row r="1700">
          <cell r="A1700">
            <v>220327</v>
          </cell>
          <cell r="X1700" t="str">
            <v>SMS4E</v>
          </cell>
          <cell r="AE1700" t="str">
            <v>NJ210</v>
          </cell>
          <cell r="BP1700" t="str">
            <v>IVE</v>
          </cell>
        </row>
        <row r="1701">
          <cell r="A1701">
            <v>621391</v>
          </cell>
          <cell r="X1701" t="str">
            <v>LCNSE</v>
          </cell>
          <cell r="AE1701" t="str">
            <v>NJ210</v>
          </cell>
          <cell r="BP1701" t="str">
            <v>IVE</v>
          </cell>
        </row>
        <row r="1702">
          <cell r="A1702">
            <v>875428</v>
          </cell>
          <cell r="X1702" t="str">
            <v>DCMPR</v>
          </cell>
          <cell r="AE1702" t="str">
            <v>NJ210</v>
          </cell>
          <cell r="BP1702" t="str">
            <v>F</v>
          </cell>
        </row>
        <row r="1703">
          <cell r="A1703">
            <v>46978</v>
          </cell>
          <cell r="X1703" t="str">
            <v>DCMIH</v>
          </cell>
          <cell r="AE1703" t="str">
            <v>DJ038</v>
          </cell>
          <cell r="BP1703" t="str">
            <v>IVE</v>
          </cell>
        </row>
        <row r="1704">
          <cell r="A1704">
            <v>6684</v>
          </cell>
          <cell r="X1704" t="str">
            <v>GAP4E</v>
          </cell>
          <cell r="AE1704" t="str">
            <v>NJ206</v>
          </cell>
          <cell r="BP1704" t="str">
            <v>IVE</v>
          </cell>
        </row>
        <row r="1705">
          <cell r="A1705">
            <v>1031</v>
          </cell>
          <cell r="X1705" t="str">
            <v>EGAPE</v>
          </cell>
          <cell r="AE1705" t="str">
            <v>QJ016</v>
          </cell>
          <cell r="BP1705" t="str">
            <v>S</v>
          </cell>
        </row>
        <row r="1706">
          <cell r="A1706">
            <v>1775</v>
          </cell>
          <cell r="X1706" t="str">
            <v>ETVAF</v>
          </cell>
          <cell r="AE1706" t="str">
            <v>QJ016</v>
          </cell>
          <cell r="BP1706" t="str">
            <v>S</v>
          </cell>
        </row>
        <row r="1707">
          <cell r="A1707">
            <v>5537</v>
          </cell>
          <cell r="X1707" t="str">
            <v>SFMSA</v>
          </cell>
          <cell r="AE1707" t="str">
            <v>QJ016</v>
          </cell>
          <cell r="BP1707" t="str">
            <v>S</v>
          </cell>
        </row>
        <row r="1708">
          <cell r="A1708">
            <v>16503</v>
          </cell>
          <cell r="X1708" t="str">
            <v>EFCCM</v>
          </cell>
          <cell r="AE1708" t="str">
            <v>QJ016</v>
          </cell>
          <cell r="BP1708" t="str">
            <v>S</v>
          </cell>
        </row>
        <row r="1709">
          <cell r="A1709">
            <v>13263</v>
          </cell>
          <cell r="X1709" t="str">
            <v>TRCOR</v>
          </cell>
          <cell r="AE1709" t="str">
            <v>NJ206</v>
          </cell>
          <cell r="BP1709" t="str">
            <v>S</v>
          </cell>
        </row>
        <row r="1710">
          <cell r="A1710">
            <v>68416</v>
          </cell>
          <cell r="X1710" t="str">
            <v>TRCOR</v>
          </cell>
          <cell r="AE1710" t="str">
            <v>QJ013</v>
          </cell>
          <cell r="BP1710" t="str">
            <v>S</v>
          </cell>
        </row>
        <row r="1711">
          <cell r="A1711">
            <v>92779</v>
          </cell>
          <cell r="X1711" t="str">
            <v>PRE06</v>
          </cell>
          <cell r="AE1711" t="str">
            <v>QJ013</v>
          </cell>
          <cell r="BP1711" t="str">
            <v>F</v>
          </cell>
        </row>
        <row r="1712">
          <cell r="A1712">
            <v>1047369</v>
          </cell>
          <cell r="X1712" t="str">
            <v>LCFHE</v>
          </cell>
          <cell r="AE1712" t="str">
            <v>QJ013</v>
          </cell>
          <cell r="BP1712" t="str">
            <v>IVE</v>
          </cell>
        </row>
        <row r="1713">
          <cell r="A1713">
            <v>3802</v>
          </cell>
          <cell r="X1713" t="str">
            <v>ETVAP</v>
          </cell>
          <cell r="AE1713" t="str">
            <v>QJ014</v>
          </cell>
          <cell r="BP1713" t="str">
            <v>F</v>
          </cell>
        </row>
        <row r="1714">
          <cell r="A1714">
            <v>78240</v>
          </cell>
          <cell r="X1714" t="str">
            <v>ETVPS</v>
          </cell>
          <cell r="AE1714" t="str">
            <v>QJ015</v>
          </cell>
          <cell r="BP1714" t="str">
            <v>F</v>
          </cell>
        </row>
        <row r="1715">
          <cell r="A1715">
            <v>268884</v>
          </cell>
          <cell r="X1715" t="str">
            <v>PRE12</v>
          </cell>
          <cell r="AE1715" t="str">
            <v>QJ015</v>
          </cell>
          <cell r="BP1715" t="str">
            <v>F</v>
          </cell>
        </row>
        <row r="1716">
          <cell r="A1716">
            <v>77996</v>
          </cell>
          <cell r="X1716" t="str">
            <v>CHPA0</v>
          </cell>
          <cell r="AE1716" t="str">
            <v>NJ210</v>
          </cell>
          <cell r="BP1716" t="str">
            <v>S</v>
          </cell>
        </row>
        <row r="1717">
          <cell r="A1717">
            <v>145484</v>
          </cell>
          <cell r="X1717" t="str">
            <v>KRE22</v>
          </cell>
          <cell r="AE1717" t="str">
            <v>NJ210</v>
          </cell>
          <cell r="BP1717" t="str">
            <v>S</v>
          </cell>
        </row>
        <row r="1718">
          <cell r="A1718">
            <v>29744</v>
          </cell>
          <cell r="X1718" t="str">
            <v>DCM0H</v>
          </cell>
          <cell r="AE1718" t="str">
            <v>QJ016</v>
          </cell>
          <cell r="BP1718" t="str">
            <v>IVE</v>
          </cell>
        </row>
        <row r="1719">
          <cell r="A1719">
            <v>134085</v>
          </cell>
          <cell r="X1719" t="str">
            <v>DCML0</v>
          </cell>
          <cell r="AE1719" t="str">
            <v>NJ206</v>
          </cell>
          <cell r="BP1719" t="str">
            <v>S</v>
          </cell>
        </row>
        <row r="1720">
          <cell r="A1720">
            <v>25355</v>
          </cell>
          <cell r="X1720" t="str">
            <v>CHPA0</v>
          </cell>
          <cell r="AE1720" t="str">
            <v>QJ015</v>
          </cell>
          <cell r="BP1720" t="str">
            <v>S</v>
          </cell>
        </row>
        <row r="1721">
          <cell r="A1721">
            <v>24335</v>
          </cell>
          <cell r="X1721" t="str">
            <v>SECLI</v>
          </cell>
          <cell r="AE1721" t="str">
            <v>DJ038</v>
          </cell>
          <cell r="BP1721" t="str">
            <v>S</v>
          </cell>
        </row>
        <row r="1722">
          <cell r="A1722">
            <v>28160</v>
          </cell>
          <cell r="X1722" t="str">
            <v>DCM0H</v>
          </cell>
          <cell r="AE1722" t="str">
            <v>DJ038</v>
          </cell>
          <cell r="BP1722" t="str">
            <v>S</v>
          </cell>
        </row>
        <row r="1723">
          <cell r="A1723">
            <v>30855</v>
          </cell>
          <cell r="X1723" t="str">
            <v>TRCOR</v>
          </cell>
          <cell r="AE1723" t="str">
            <v>DJ038</v>
          </cell>
          <cell r="BP1723" t="str">
            <v>S</v>
          </cell>
        </row>
        <row r="1724">
          <cell r="A1724">
            <v>46960</v>
          </cell>
          <cell r="X1724" t="str">
            <v>DCM0H</v>
          </cell>
          <cell r="AE1724" t="str">
            <v>DJ038</v>
          </cell>
          <cell r="BP1724" t="str">
            <v>S</v>
          </cell>
        </row>
        <row r="1725">
          <cell r="A1725">
            <v>61340</v>
          </cell>
          <cell r="X1725" t="str">
            <v>TRCOR</v>
          </cell>
          <cell r="AE1725" t="str">
            <v>DJ038</v>
          </cell>
          <cell r="BP1725" t="str">
            <v>S</v>
          </cell>
        </row>
        <row r="1726">
          <cell r="A1726">
            <v>83818</v>
          </cell>
          <cell r="X1726" t="str">
            <v>SESSI</v>
          </cell>
          <cell r="AE1726" t="str">
            <v>DJ038</v>
          </cell>
          <cell r="BP1726" t="str">
            <v>S</v>
          </cell>
        </row>
        <row r="1727">
          <cell r="A1727">
            <v>86522</v>
          </cell>
          <cell r="X1727" t="str">
            <v>REV4E</v>
          </cell>
          <cell r="AE1727" t="str">
            <v>DJ038</v>
          </cell>
          <cell r="BP1727" t="str">
            <v>S</v>
          </cell>
        </row>
        <row r="1728">
          <cell r="A1728">
            <v>101262</v>
          </cell>
          <cell r="X1728" t="str">
            <v>CHPA0</v>
          </cell>
          <cell r="AE1728" t="str">
            <v>DJ038</v>
          </cell>
          <cell r="BP1728" t="str">
            <v>S</v>
          </cell>
        </row>
        <row r="1729">
          <cell r="A1729">
            <v>55715</v>
          </cell>
          <cell r="X1729" t="str">
            <v>EFRBE</v>
          </cell>
          <cell r="AE1729" t="str">
            <v>QJ015</v>
          </cell>
          <cell r="BP1729" t="str">
            <v>S</v>
          </cell>
        </row>
        <row r="1730">
          <cell r="A1730">
            <v>242078</v>
          </cell>
          <cell r="X1730" t="str">
            <v>CHPES</v>
          </cell>
          <cell r="AE1730" t="str">
            <v>DJ038</v>
          </cell>
          <cell r="BP1730" t="str">
            <v>S</v>
          </cell>
        </row>
        <row r="1731">
          <cell r="A1731">
            <v>280686</v>
          </cell>
          <cell r="X1731" t="str">
            <v>DCMPR</v>
          </cell>
          <cell r="AE1731" t="str">
            <v>DJ038</v>
          </cell>
          <cell r="BP1731" t="str">
            <v>S</v>
          </cell>
        </row>
        <row r="1732">
          <cell r="A1732">
            <v>971059</v>
          </cell>
          <cell r="X1732" t="str">
            <v>PRE11</v>
          </cell>
          <cell r="AE1732" t="str">
            <v>DJ038</v>
          </cell>
          <cell r="BP1732" t="str">
            <v>F</v>
          </cell>
        </row>
        <row r="1733">
          <cell r="A1733">
            <v>1396</v>
          </cell>
          <cell r="X1733" t="str">
            <v>TRFCA</v>
          </cell>
          <cell r="AE1733" t="str">
            <v>DJ039</v>
          </cell>
          <cell r="BP1733" t="str">
            <v>IVE</v>
          </cell>
        </row>
        <row r="1734">
          <cell r="A1734">
            <v>2985</v>
          </cell>
          <cell r="X1734" t="str">
            <v>TRCOR</v>
          </cell>
          <cell r="AE1734" t="str">
            <v>DJ039</v>
          </cell>
          <cell r="BP1734" t="str">
            <v>IVE</v>
          </cell>
        </row>
        <row r="1735">
          <cell r="A1735">
            <v>30916</v>
          </cell>
          <cell r="X1735" t="str">
            <v>CS0AS</v>
          </cell>
          <cell r="AE1735" t="str">
            <v>QJ014</v>
          </cell>
          <cell r="BP1735" t="str">
            <v>S</v>
          </cell>
        </row>
        <row r="1736">
          <cell r="A1736">
            <v>1917</v>
          </cell>
          <cell r="X1736" t="str">
            <v>SECSV</v>
          </cell>
          <cell r="AE1736" t="str">
            <v>CJ149</v>
          </cell>
          <cell r="BP1736" t="str">
            <v>S</v>
          </cell>
        </row>
        <row r="1737">
          <cell r="A1737">
            <v>38484</v>
          </cell>
          <cell r="X1737" t="str">
            <v>GAPTA</v>
          </cell>
          <cell r="AE1737" t="str">
            <v>QJ014</v>
          </cell>
          <cell r="BP1737" t="str">
            <v>S</v>
          </cell>
        </row>
        <row r="1738">
          <cell r="A1738">
            <v>9325</v>
          </cell>
          <cell r="X1738" t="str">
            <v>TRFCA</v>
          </cell>
          <cell r="AE1738" t="str">
            <v>CJ149</v>
          </cell>
          <cell r="BP1738" t="str">
            <v>S</v>
          </cell>
        </row>
        <row r="1739">
          <cell r="A1739">
            <v>18153</v>
          </cell>
          <cell r="X1739" t="str">
            <v>DCM0H</v>
          </cell>
          <cell r="AE1739" t="str">
            <v>CJ149</v>
          </cell>
          <cell r="BP1739" t="str">
            <v>S</v>
          </cell>
        </row>
        <row r="1740">
          <cell r="A1740">
            <v>23046</v>
          </cell>
          <cell r="X1740" t="str">
            <v>GAP4E</v>
          </cell>
          <cell r="AE1740" t="str">
            <v>CJ149</v>
          </cell>
          <cell r="BP1740" t="str">
            <v>S</v>
          </cell>
        </row>
        <row r="1741">
          <cell r="A1741">
            <v>48684</v>
          </cell>
          <cell r="X1741" t="str">
            <v>SMS4E</v>
          </cell>
          <cell r="AE1741" t="str">
            <v>QJ014</v>
          </cell>
          <cell r="BP1741" t="str">
            <v>S</v>
          </cell>
        </row>
        <row r="1742">
          <cell r="A1742">
            <v>65837</v>
          </cell>
          <cell r="X1742" t="str">
            <v>EFRBE</v>
          </cell>
          <cell r="AE1742" t="str">
            <v>QJ014</v>
          </cell>
          <cell r="BP1742" t="str">
            <v>S</v>
          </cell>
        </row>
        <row r="1743">
          <cell r="A1743">
            <v>94558</v>
          </cell>
          <cell r="X1743" t="str">
            <v>KRL22</v>
          </cell>
          <cell r="AE1743" t="str">
            <v>QJ014</v>
          </cell>
          <cell r="BP1743" t="str">
            <v>S</v>
          </cell>
        </row>
        <row r="1744">
          <cell r="A1744">
            <v>194693</v>
          </cell>
          <cell r="X1744" t="str">
            <v>KRE22</v>
          </cell>
          <cell r="AE1744" t="str">
            <v>QJ014</v>
          </cell>
          <cell r="BP1744" t="str">
            <v>S</v>
          </cell>
        </row>
        <row r="1745">
          <cell r="A1745">
            <v>208626</v>
          </cell>
          <cell r="X1745" t="str">
            <v>EFCCM</v>
          </cell>
          <cell r="AE1745" t="str">
            <v>QJ015</v>
          </cell>
          <cell r="BP1745" t="str">
            <v>S</v>
          </cell>
        </row>
        <row r="1746">
          <cell r="A1746">
            <v>393084</v>
          </cell>
          <cell r="X1746" t="str">
            <v>SFE13</v>
          </cell>
          <cell r="AE1746" t="str">
            <v>QJ015</v>
          </cell>
          <cell r="BP1746" t="str">
            <v>S</v>
          </cell>
        </row>
        <row r="1747">
          <cell r="A1747">
            <v>423109</v>
          </cell>
          <cell r="X1747" t="str">
            <v>DCMPR</v>
          </cell>
          <cell r="AE1747" t="str">
            <v>QJ015</v>
          </cell>
          <cell r="BP1747" t="str">
            <v>S</v>
          </cell>
        </row>
        <row r="1748">
          <cell r="A1748">
            <v>517891</v>
          </cell>
          <cell r="X1748" t="str">
            <v>PVSPR</v>
          </cell>
          <cell r="AE1748" t="str">
            <v>QJ015</v>
          </cell>
          <cell r="BP1748" t="str">
            <v>S</v>
          </cell>
        </row>
        <row r="1749">
          <cell r="A1749">
            <v>646004</v>
          </cell>
          <cell r="X1749" t="str">
            <v>AS000</v>
          </cell>
          <cell r="AE1749" t="str">
            <v>QJ015</v>
          </cell>
          <cell r="BP1749" t="str">
            <v>S</v>
          </cell>
        </row>
        <row r="1750">
          <cell r="A1750">
            <v>695751</v>
          </cell>
          <cell r="X1750" t="str">
            <v>KINCB</v>
          </cell>
          <cell r="AE1750" t="str">
            <v>QJ015</v>
          </cell>
          <cell r="BP1750" t="str">
            <v>S</v>
          </cell>
        </row>
        <row r="1751">
          <cell r="A1751">
            <v>1071371</v>
          </cell>
          <cell r="X1751" t="str">
            <v>SFCCS</v>
          </cell>
          <cell r="AE1751" t="str">
            <v>QJ015</v>
          </cell>
          <cell r="BP1751" t="str">
            <v>S</v>
          </cell>
        </row>
        <row r="1752">
          <cell r="A1752">
            <v>461</v>
          </cell>
          <cell r="X1752" t="str">
            <v>ETVAP</v>
          </cell>
          <cell r="AE1752" t="str">
            <v>QJ013</v>
          </cell>
          <cell r="BP1752" t="str">
            <v>S</v>
          </cell>
        </row>
        <row r="1753">
          <cell r="A1753">
            <v>1152</v>
          </cell>
          <cell r="X1753" t="str">
            <v>ETVAF</v>
          </cell>
          <cell r="AE1753" t="str">
            <v>QJ013</v>
          </cell>
          <cell r="BP1753" t="str">
            <v>S</v>
          </cell>
        </row>
        <row r="1754">
          <cell r="A1754">
            <v>3520</v>
          </cell>
          <cell r="X1754" t="str">
            <v>CHPES</v>
          </cell>
          <cell r="AE1754" t="str">
            <v>QJ013</v>
          </cell>
          <cell r="BP1754" t="str">
            <v>S</v>
          </cell>
        </row>
        <row r="1755">
          <cell r="A1755">
            <v>9278</v>
          </cell>
          <cell r="X1755" t="str">
            <v>LCFHI</v>
          </cell>
          <cell r="AE1755" t="str">
            <v>QJ013</v>
          </cell>
          <cell r="BP1755" t="str">
            <v>S</v>
          </cell>
        </row>
        <row r="1756">
          <cell r="A1756">
            <v>11695</v>
          </cell>
          <cell r="X1756" t="str">
            <v>WO007</v>
          </cell>
          <cell r="AE1756" t="str">
            <v>QJ013</v>
          </cell>
          <cell r="BP1756" t="str">
            <v>S</v>
          </cell>
        </row>
        <row r="1757">
          <cell r="A1757">
            <v>377688</v>
          </cell>
          <cell r="X1757" t="str">
            <v>SMS4E</v>
          </cell>
          <cell r="AE1757" t="str">
            <v>QJ014</v>
          </cell>
          <cell r="BP1757" t="str">
            <v>S</v>
          </cell>
        </row>
        <row r="1758">
          <cell r="A1758">
            <v>556</v>
          </cell>
          <cell r="X1758" t="str">
            <v>EGAPI</v>
          </cell>
          <cell r="AE1758" t="str">
            <v>NJ206</v>
          </cell>
          <cell r="BP1758" t="str">
            <v>S</v>
          </cell>
        </row>
        <row r="1759">
          <cell r="A1759">
            <v>1683</v>
          </cell>
          <cell r="X1759" t="str">
            <v>LCFHI</v>
          </cell>
          <cell r="AE1759" t="str">
            <v>NJ206</v>
          </cell>
          <cell r="BP1759" t="str">
            <v>S</v>
          </cell>
        </row>
        <row r="1760">
          <cell r="A1760">
            <v>3056</v>
          </cell>
          <cell r="X1760" t="str">
            <v>CS0AS</v>
          </cell>
          <cell r="AE1760" t="str">
            <v>NJ206</v>
          </cell>
          <cell r="BP1760" t="str">
            <v>S</v>
          </cell>
        </row>
        <row r="1761">
          <cell r="A1761">
            <v>64984</v>
          </cell>
          <cell r="X1761" t="str">
            <v>CSFAS</v>
          </cell>
          <cell r="AE1761" t="str">
            <v>CJ149</v>
          </cell>
          <cell r="BP1761" t="str">
            <v>S</v>
          </cell>
        </row>
        <row r="1762">
          <cell r="A1762">
            <v>79835</v>
          </cell>
          <cell r="X1762" t="str">
            <v>ETVPS</v>
          </cell>
          <cell r="AE1762" t="str">
            <v>CJ149</v>
          </cell>
          <cell r="BP1762" t="str">
            <v>S</v>
          </cell>
        </row>
        <row r="1763">
          <cell r="A1763">
            <v>153020</v>
          </cell>
          <cell r="X1763" t="str">
            <v>39MAS</v>
          </cell>
          <cell r="AE1763" t="str">
            <v>CJ149</v>
          </cell>
          <cell r="BP1763" t="str">
            <v>S</v>
          </cell>
        </row>
        <row r="1764">
          <cell r="A1764">
            <v>695750</v>
          </cell>
          <cell r="X1764" t="str">
            <v>KINCB</v>
          </cell>
          <cell r="AE1764" t="str">
            <v>NJ206</v>
          </cell>
          <cell r="BP1764" t="str">
            <v>S</v>
          </cell>
        </row>
        <row r="1765">
          <cell r="A1765">
            <v>108</v>
          </cell>
          <cell r="X1765" t="str">
            <v>CHPA0</v>
          </cell>
          <cell r="AE1765" t="str">
            <v>NJ210</v>
          </cell>
          <cell r="BP1765" t="str">
            <v>S</v>
          </cell>
        </row>
        <row r="1766">
          <cell r="A1766">
            <v>238</v>
          </cell>
          <cell r="X1766" t="str">
            <v>EGAPE</v>
          </cell>
          <cell r="AE1766" t="str">
            <v>NJ210</v>
          </cell>
          <cell r="BP1766" t="str">
            <v>S</v>
          </cell>
        </row>
        <row r="1767">
          <cell r="A1767">
            <v>1733</v>
          </cell>
          <cell r="X1767" t="str">
            <v>CH0AT</v>
          </cell>
          <cell r="AE1767" t="str">
            <v>NJ210</v>
          </cell>
          <cell r="BP1767" t="str">
            <v>S</v>
          </cell>
        </row>
        <row r="1768">
          <cell r="A1768">
            <v>1763</v>
          </cell>
          <cell r="X1768" t="str">
            <v>TRFCA</v>
          </cell>
          <cell r="AE1768" t="str">
            <v>NJ210</v>
          </cell>
          <cell r="BP1768" t="str">
            <v>S</v>
          </cell>
        </row>
        <row r="1769">
          <cell r="A1769">
            <v>3769</v>
          </cell>
          <cell r="X1769" t="str">
            <v>TRCOR</v>
          </cell>
          <cell r="AE1769" t="str">
            <v>NJ210</v>
          </cell>
          <cell r="BP1769" t="str">
            <v>S</v>
          </cell>
        </row>
        <row r="1770">
          <cell r="A1770">
            <v>4269</v>
          </cell>
          <cell r="X1770" t="str">
            <v>KRL17</v>
          </cell>
          <cell r="AE1770" t="str">
            <v>NJ210</v>
          </cell>
          <cell r="BP1770" t="str">
            <v>S</v>
          </cell>
        </row>
        <row r="1771">
          <cell r="A1771">
            <v>17670</v>
          </cell>
          <cell r="X1771" t="str">
            <v>TRCOR</v>
          </cell>
          <cell r="AE1771" t="str">
            <v>QJ013</v>
          </cell>
          <cell r="BP1771" t="str">
            <v>S</v>
          </cell>
        </row>
        <row r="1772">
          <cell r="A1772">
            <v>20802</v>
          </cell>
          <cell r="X1772" t="str">
            <v>TRCOR</v>
          </cell>
          <cell r="AE1772" t="str">
            <v>QJ013</v>
          </cell>
          <cell r="BP1772" t="str">
            <v>S</v>
          </cell>
        </row>
        <row r="1773">
          <cell r="A1773">
            <v>25816</v>
          </cell>
          <cell r="X1773" t="str">
            <v>GAP4E</v>
          </cell>
          <cell r="AE1773" t="str">
            <v>QJ013</v>
          </cell>
          <cell r="BP1773" t="str">
            <v>S</v>
          </cell>
        </row>
        <row r="1774">
          <cell r="A1774">
            <v>27175</v>
          </cell>
          <cell r="X1774" t="str">
            <v>SF0AT</v>
          </cell>
          <cell r="AE1774" t="str">
            <v>QJ013</v>
          </cell>
          <cell r="BP1774" t="str">
            <v>S</v>
          </cell>
        </row>
        <row r="1775">
          <cell r="A1775">
            <v>27681</v>
          </cell>
          <cell r="X1775" t="str">
            <v>TRFCA</v>
          </cell>
          <cell r="AE1775" t="str">
            <v>QJ013</v>
          </cell>
          <cell r="BP1775" t="str">
            <v>S</v>
          </cell>
        </row>
        <row r="1776">
          <cell r="A1776">
            <v>5723</v>
          </cell>
          <cell r="X1776" t="str">
            <v>DCM0H</v>
          </cell>
          <cell r="AE1776" t="str">
            <v>DJ039</v>
          </cell>
          <cell r="BP1776" t="str">
            <v>IVE</v>
          </cell>
        </row>
        <row r="1777">
          <cell r="A1777">
            <v>16024</v>
          </cell>
          <cell r="X1777" t="str">
            <v>TRCOR</v>
          </cell>
          <cell r="AE1777" t="str">
            <v>DJ039</v>
          </cell>
          <cell r="BP1777" t="str">
            <v>IVE</v>
          </cell>
        </row>
        <row r="1778">
          <cell r="A1778">
            <v>6132</v>
          </cell>
          <cell r="X1778" t="str">
            <v>DCMIH</v>
          </cell>
          <cell r="AE1778" t="str">
            <v>NJ206</v>
          </cell>
          <cell r="BP1778" t="str">
            <v>S</v>
          </cell>
        </row>
        <row r="1779">
          <cell r="A1779">
            <v>10940</v>
          </cell>
          <cell r="X1779" t="str">
            <v>SESSI</v>
          </cell>
          <cell r="AE1779" t="str">
            <v>NJ206</v>
          </cell>
          <cell r="BP1779" t="str">
            <v>S</v>
          </cell>
        </row>
        <row r="1780">
          <cell r="A1780">
            <v>184398</v>
          </cell>
          <cell r="X1780" t="str">
            <v>SMS4E</v>
          </cell>
          <cell r="AE1780" t="str">
            <v>CJ149</v>
          </cell>
          <cell r="BP1780" t="str">
            <v>S</v>
          </cell>
        </row>
        <row r="1781">
          <cell r="A1781">
            <v>360097</v>
          </cell>
          <cell r="X1781" t="str">
            <v>CSF0H</v>
          </cell>
          <cell r="AE1781" t="str">
            <v>CJ149</v>
          </cell>
          <cell r="BP1781" t="str">
            <v>S</v>
          </cell>
        </row>
        <row r="1782">
          <cell r="A1782">
            <v>401484</v>
          </cell>
          <cell r="X1782" t="str">
            <v>SFCCS</v>
          </cell>
          <cell r="AE1782" t="str">
            <v>CJ149</v>
          </cell>
          <cell r="BP1782" t="str">
            <v>S</v>
          </cell>
        </row>
        <row r="1783">
          <cell r="A1783">
            <v>1175163</v>
          </cell>
          <cell r="X1783" t="str">
            <v>WO006</v>
          </cell>
          <cell r="AE1783" t="str">
            <v>CJ149</v>
          </cell>
          <cell r="BP1783" t="str">
            <v>S</v>
          </cell>
        </row>
        <row r="1784">
          <cell r="A1784">
            <v>101</v>
          </cell>
          <cell r="X1784" t="str">
            <v>EGAPE</v>
          </cell>
          <cell r="AE1784" t="str">
            <v>DJ038</v>
          </cell>
          <cell r="BP1784" t="str">
            <v>S</v>
          </cell>
        </row>
        <row r="1785">
          <cell r="A1785">
            <v>115</v>
          </cell>
          <cell r="X1785" t="str">
            <v>GAPNR</v>
          </cell>
          <cell r="AE1785" t="str">
            <v>DJ038</v>
          </cell>
          <cell r="BP1785" t="str">
            <v>S</v>
          </cell>
        </row>
        <row r="1786">
          <cell r="A1786">
            <v>11738</v>
          </cell>
          <cell r="X1786" t="str">
            <v>DCM0H</v>
          </cell>
          <cell r="AE1786" t="str">
            <v>NJ210</v>
          </cell>
          <cell r="BP1786" t="str">
            <v>S</v>
          </cell>
        </row>
        <row r="1787">
          <cell r="A1787">
            <v>17292</v>
          </cell>
          <cell r="X1787" t="str">
            <v>GAP4E</v>
          </cell>
          <cell r="AE1787" t="str">
            <v>NJ210</v>
          </cell>
          <cell r="BP1787" t="str">
            <v>S</v>
          </cell>
        </row>
        <row r="1788">
          <cell r="A1788">
            <v>19383</v>
          </cell>
          <cell r="X1788" t="str">
            <v>WR002</v>
          </cell>
          <cell r="AE1788" t="str">
            <v>NJ210</v>
          </cell>
          <cell r="BP1788" t="str">
            <v>S</v>
          </cell>
        </row>
        <row r="1789">
          <cell r="A1789">
            <v>21690</v>
          </cell>
          <cell r="X1789" t="str">
            <v>DCM0H</v>
          </cell>
          <cell r="AE1789" t="str">
            <v>NJ210</v>
          </cell>
          <cell r="BP1789" t="str">
            <v>S</v>
          </cell>
        </row>
        <row r="1790">
          <cell r="A1790">
            <v>23299</v>
          </cell>
          <cell r="X1790" t="str">
            <v>EFCCM</v>
          </cell>
          <cell r="AE1790" t="str">
            <v>NJ210</v>
          </cell>
          <cell r="BP1790" t="str">
            <v>S</v>
          </cell>
        </row>
        <row r="1791">
          <cell r="A1791">
            <v>34713</v>
          </cell>
          <cell r="X1791" t="str">
            <v>AS000</v>
          </cell>
          <cell r="AE1791" t="str">
            <v>NJ210</v>
          </cell>
          <cell r="BP1791" t="str">
            <v>S</v>
          </cell>
        </row>
        <row r="1792">
          <cell r="A1792">
            <v>36170</v>
          </cell>
          <cell r="X1792" t="str">
            <v>DCM0H</v>
          </cell>
          <cell r="AE1792" t="str">
            <v>NJ210</v>
          </cell>
          <cell r="BP1792" t="str">
            <v>S</v>
          </cell>
        </row>
        <row r="1793">
          <cell r="A1793">
            <v>47348</v>
          </cell>
          <cell r="X1793" t="str">
            <v>TRCOR</v>
          </cell>
          <cell r="AE1793" t="str">
            <v>NJ210</v>
          </cell>
          <cell r="BP1793" t="str">
            <v>S</v>
          </cell>
        </row>
        <row r="1794">
          <cell r="A1794">
            <v>47696</v>
          </cell>
          <cell r="X1794" t="str">
            <v>PR024</v>
          </cell>
          <cell r="AE1794" t="str">
            <v>NJ210</v>
          </cell>
          <cell r="BP1794" t="str">
            <v>S</v>
          </cell>
        </row>
        <row r="1795">
          <cell r="A1795">
            <v>82977</v>
          </cell>
          <cell r="X1795" t="str">
            <v>AS000</v>
          </cell>
          <cell r="AE1795" t="str">
            <v>DJ039</v>
          </cell>
          <cell r="BP1795" t="str">
            <v>IVE</v>
          </cell>
        </row>
        <row r="1796">
          <cell r="A1796">
            <v>88329</v>
          </cell>
          <cell r="X1796" t="str">
            <v>KRE17</v>
          </cell>
          <cell r="AE1796" t="str">
            <v>DJ039</v>
          </cell>
          <cell r="BP1796" t="str">
            <v>F</v>
          </cell>
        </row>
        <row r="1797">
          <cell r="A1797">
            <v>762851</v>
          </cell>
          <cell r="X1797" t="str">
            <v>DCMPR</v>
          </cell>
          <cell r="AE1797" t="str">
            <v>DJ039</v>
          </cell>
          <cell r="BP1797" t="str">
            <v>IVE</v>
          </cell>
        </row>
        <row r="1798">
          <cell r="A1798">
            <v>343093</v>
          </cell>
          <cell r="X1798" t="str">
            <v>DCMPR</v>
          </cell>
          <cell r="AE1798" t="str">
            <v>QJ016</v>
          </cell>
          <cell r="BP1798" t="str">
            <v>S</v>
          </cell>
        </row>
        <row r="1799">
          <cell r="A1799">
            <v>500068</v>
          </cell>
          <cell r="X1799" t="str">
            <v>PVSPR</v>
          </cell>
          <cell r="AE1799" t="str">
            <v>QJ016</v>
          </cell>
          <cell r="BP1799" t="str">
            <v>S</v>
          </cell>
        </row>
        <row r="1800">
          <cell r="A1800">
            <v>590037</v>
          </cell>
          <cell r="X1800" t="str">
            <v>CSF0H</v>
          </cell>
          <cell r="AE1800" t="str">
            <v>QJ016</v>
          </cell>
          <cell r="BP1800" t="str">
            <v>S</v>
          </cell>
        </row>
        <row r="1801">
          <cell r="A1801">
            <v>49621</v>
          </cell>
          <cell r="X1801" t="str">
            <v>DCMIH</v>
          </cell>
          <cell r="AE1801" t="str">
            <v>QJ016</v>
          </cell>
          <cell r="BP1801" t="str">
            <v>IVE</v>
          </cell>
        </row>
        <row r="1802">
          <cell r="A1802">
            <v>69279</v>
          </cell>
          <cell r="X1802" t="str">
            <v>PVSPR</v>
          </cell>
          <cell r="AE1802" t="str">
            <v>QJ016</v>
          </cell>
          <cell r="BP1802" t="str">
            <v>F</v>
          </cell>
        </row>
        <row r="1803">
          <cell r="A1803">
            <v>99206</v>
          </cell>
          <cell r="X1803" t="str">
            <v>MP000</v>
          </cell>
          <cell r="AE1803" t="str">
            <v>QJ016</v>
          </cell>
          <cell r="BP1803" t="str">
            <v>IVE</v>
          </cell>
        </row>
        <row r="1804">
          <cell r="A1804">
            <v>763997</v>
          </cell>
          <cell r="X1804" t="str">
            <v>DCML0</v>
          </cell>
          <cell r="AE1804" t="str">
            <v>QJ016</v>
          </cell>
          <cell r="BP1804" t="str">
            <v>IVE</v>
          </cell>
        </row>
        <row r="1805">
          <cell r="A1805">
            <v>3196101</v>
          </cell>
          <cell r="X1805" t="str">
            <v>DCMPR</v>
          </cell>
          <cell r="AE1805" t="str">
            <v>QJ016</v>
          </cell>
          <cell r="BP1805" t="str">
            <v>IVE</v>
          </cell>
        </row>
        <row r="1806">
          <cell r="A1806">
            <v>8559804</v>
          </cell>
          <cell r="X1806" t="str">
            <v>DCMPR</v>
          </cell>
          <cell r="AE1806" t="str">
            <v>QJ016</v>
          </cell>
          <cell r="BP1806" t="str">
            <v>S</v>
          </cell>
        </row>
        <row r="1807">
          <cell r="A1807">
            <v>2198786</v>
          </cell>
          <cell r="X1807" t="str">
            <v>WO006</v>
          </cell>
          <cell r="AE1807" t="str">
            <v>QJ014</v>
          </cell>
          <cell r="BP1807" t="str">
            <v>S</v>
          </cell>
        </row>
        <row r="1808">
          <cell r="A1808">
            <v>7852782</v>
          </cell>
          <cell r="X1808" t="str">
            <v>FPCW6</v>
          </cell>
          <cell r="AE1808" t="str">
            <v>QJ014</v>
          </cell>
          <cell r="BP1808" t="str">
            <v>S</v>
          </cell>
        </row>
        <row r="1809">
          <cell r="A1809">
            <v>286051</v>
          </cell>
          <cell r="X1809" t="str">
            <v>SMS4E</v>
          </cell>
          <cell r="AE1809" t="str">
            <v>DJ038</v>
          </cell>
          <cell r="BP1809" t="str">
            <v>S</v>
          </cell>
        </row>
        <row r="1810">
          <cell r="A1810">
            <v>558609</v>
          </cell>
          <cell r="X1810" t="str">
            <v>CSF0H</v>
          </cell>
          <cell r="AE1810" t="str">
            <v>DJ038</v>
          </cell>
          <cell r="BP1810" t="str">
            <v>S</v>
          </cell>
        </row>
        <row r="1811">
          <cell r="A1811">
            <v>1795</v>
          </cell>
          <cell r="X1811" t="str">
            <v>ETVAP</v>
          </cell>
          <cell r="AE1811" t="str">
            <v>CJ149</v>
          </cell>
          <cell r="BP1811" t="str">
            <v>F</v>
          </cell>
        </row>
        <row r="1812">
          <cell r="A1812">
            <v>8008</v>
          </cell>
          <cell r="X1812" t="str">
            <v>ETVPS</v>
          </cell>
          <cell r="AE1812" t="str">
            <v>CJ149</v>
          </cell>
          <cell r="BP1812" t="str">
            <v>F</v>
          </cell>
        </row>
        <row r="1813">
          <cell r="A1813">
            <v>41715</v>
          </cell>
          <cell r="X1813" t="str">
            <v>PR024</v>
          </cell>
          <cell r="AE1813" t="str">
            <v>QJ013</v>
          </cell>
          <cell r="BP1813" t="str">
            <v>S</v>
          </cell>
        </row>
        <row r="1814">
          <cell r="A1814">
            <v>42704</v>
          </cell>
          <cell r="X1814" t="str">
            <v>TRCOR</v>
          </cell>
          <cell r="AE1814" t="str">
            <v>QJ013</v>
          </cell>
          <cell r="BP1814" t="str">
            <v>S</v>
          </cell>
        </row>
        <row r="1815">
          <cell r="A1815">
            <v>68865</v>
          </cell>
          <cell r="X1815" t="str">
            <v>FF0CB</v>
          </cell>
          <cell r="AE1815" t="str">
            <v>QJ013</v>
          </cell>
          <cell r="BP1815" t="str">
            <v>S</v>
          </cell>
        </row>
        <row r="1816">
          <cell r="A1816">
            <v>111060</v>
          </cell>
          <cell r="X1816" t="str">
            <v>39MAS</v>
          </cell>
          <cell r="AE1816" t="str">
            <v>QJ013</v>
          </cell>
          <cell r="BP1816" t="str">
            <v>S</v>
          </cell>
        </row>
        <row r="1817">
          <cell r="A1817">
            <v>56988</v>
          </cell>
          <cell r="X1817" t="str">
            <v>EFRBI</v>
          </cell>
          <cell r="AE1817" t="str">
            <v>NJ206</v>
          </cell>
          <cell r="BP1817" t="str">
            <v>S</v>
          </cell>
        </row>
        <row r="1818">
          <cell r="A1818">
            <v>68865</v>
          </cell>
          <cell r="X1818" t="str">
            <v>FF0CB</v>
          </cell>
          <cell r="AE1818" t="str">
            <v>NJ206</v>
          </cell>
          <cell r="BP1818" t="str">
            <v>S</v>
          </cell>
        </row>
        <row r="1819">
          <cell r="A1819">
            <v>2614746</v>
          </cell>
          <cell r="X1819" t="str">
            <v>DCMPR</v>
          </cell>
          <cell r="AE1819" t="str">
            <v>DJ038</v>
          </cell>
          <cell r="BP1819" t="str">
            <v>S</v>
          </cell>
        </row>
        <row r="1820">
          <cell r="A1820">
            <v>2808</v>
          </cell>
          <cell r="X1820" t="str">
            <v>LCFHI</v>
          </cell>
          <cell r="AE1820" t="str">
            <v>DJ039</v>
          </cell>
          <cell r="BP1820" t="str">
            <v>S</v>
          </cell>
        </row>
        <row r="1821">
          <cell r="A1821">
            <v>5090</v>
          </cell>
          <cell r="X1821" t="str">
            <v>KRL17</v>
          </cell>
          <cell r="AE1821" t="str">
            <v>DJ038</v>
          </cell>
          <cell r="BP1821" t="str">
            <v>S</v>
          </cell>
        </row>
        <row r="1822">
          <cell r="A1822">
            <v>9972</v>
          </cell>
          <cell r="X1822" t="str">
            <v>CHPES</v>
          </cell>
          <cell r="AE1822" t="str">
            <v>DJ038</v>
          </cell>
          <cell r="BP1822" t="str">
            <v>S</v>
          </cell>
        </row>
        <row r="1823">
          <cell r="A1823">
            <v>174772</v>
          </cell>
          <cell r="X1823" t="str">
            <v>LCLVE</v>
          </cell>
          <cell r="AE1823" t="str">
            <v>DJ039</v>
          </cell>
          <cell r="BP1823" t="str">
            <v>S</v>
          </cell>
        </row>
        <row r="1824">
          <cell r="A1824">
            <v>546014</v>
          </cell>
          <cell r="X1824" t="str">
            <v>LCNSI</v>
          </cell>
          <cell r="AE1824" t="str">
            <v>DJ039</v>
          </cell>
          <cell r="BP1824" t="str">
            <v>S</v>
          </cell>
        </row>
        <row r="1825">
          <cell r="A1825">
            <v>928731</v>
          </cell>
          <cell r="X1825" t="str">
            <v>DCMPR</v>
          </cell>
          <cell r="AE1825" t="str">
            <v>DJ039</v>
          </cell>
          <cell r="BP1825" t="str">
            <v>S</v>
          </cell>
        </row>
        <row r="1826">
          <cell r="A1826">
            <v>16258</v>
          </cell>
          <cell r="X1826" t="str">
            <v>ETVPS</v>
          </cell>
          <cell r="AE1826" t="str">
            <v>CJ149</v>
          </cell>
          <cell r="BP1826" t="str">
            <v>F</v>
          </cell>
        </row>
        <row r="1827">
          <cell r="A1827">
            <v>376300</v>
          </cell>
          <cell r="X1827" t="str">
            <v>CSF0H</v>
          </cell>
          <cell r="AE1827" t="str">
            <v>QJ013</v>
          </cell>
          <cell r="BP1827" t="str">
            <v>S</v>
          </cell>
        </row>
        <row r="1828">
          <cell r="A1828">
            <v>0</v>
          </cell>
          <cell r="X1828" t="str">
            <v>EFRBI</v>
          </cell>
          <cell r="AE1828" t="str">
            <v>NJ206</v>
          </cell>
          <cell r="BP1828" t="str">
            <v>S</v>
          </cell>
        </row>
        <row r="1829">
          <cell r="A1829">
            <v>0</v>
          </cell>
          <cell r="X1829" t="str">
            <v>TRCOR</v>
          </cell>
          <cell r="AE1829" t="str">
            <v>DJ039</v>
          </cell>
          <cell r="BP1829" t="str">
            <v>S</v>
          </cell>
        </row>
        <row r="1830">
          <cell r="A1830">
            <v>0</v>
          </cell>
          <cell r="X1830" t="str">
            <v>TRFCA</v>
          </cell>
          <cell r="AE1830" t="str">
            <v>QJ015</v>
          </cell>
          <cell r="BP1830" t="str">
            <v>S</v>
          </cell>
        </row>
        <row r="1831">
          <cell r="A1831">
            <v>0</v>
          </cell>
          <cell r="X1831" t="str">
            <v>TRCOR</v>
          </cell>
          <cell r="AE1831" t="str">
            <v>QJ016</v>
          </cell>
          <cell r="BP1831" t="str">
            <v>S</v>
          </cell>
        </row>
        <row r="1832">
          <cell r="A1832">
            <v>0</v>
          </cell>
          <cell r="X1832" t="str">
            <v>DCM0H</v>
          </cell>
          <cell r="AE1832" t="str">
            <v>NJ206</v>
          </cell>
          <cell r="BP1832" t="str">
            <v>S</v>
          </cell>
        </row>
        <row r="1833">
          <cell r="A1833">
            <v>0</v>
          </cell>
          <cell r="X1833" t="str">
            <v>TRCOR</v>
          </cell>
          <cell r="AE1833" t="str">
            <v>QJ016</v>
          </cell>
          <cell r="BP1833" t="str">
            <v>S</v>
          </cell>
        </row>
        <row r="1834">
          <cell r="A1834">
            <v>81000</v>
          </cell>
          <cell r="X1834" t="str">
            <v>FES00</v>
          </cell>
          <cell r="AE1834" t="str">
            <v>NJ206</v>
          </cell>
          <cell r="BP1834" t="str">
            <v>S</v>
          </cell>
        </row>
        <row r="1835">
          <cell r="A1835">
            <v>81000</v>
          </cell>
          <cell r="X1835" t="str">
            <v>FES00</v>
          </cell>
          <cell r="AE1835" t="str">
            <v>NJ210</v>
          </cell>
          <cell r="BP1835" t="str">
            <v>S</v>
          </cell>
        </row>
        <row r="1836">
          <cell r="A1836">
            <v>0</v>
          </cell>
          <cell r="X1836" t="str">
            <v>AS000</v>
          </cell>
          <cell r="AE1836" t="str">
            <v>DJ038</v>
          </cell>
          <cell r="BP1836" t="str">
            <v>S</v>
          </cell>
        </row>
        <row r="1837">
          <cell r="A1837">
            <v>0</v>
          </cell>
          <cell r="X1837" t="str">
            <v>DCM0H</v>
          </cell>
          <cell r="AE1837" t="str">
            <v>DJ039</v>
          </cell>
          <cell r="BP1837" t="str">
            <v>S</v>
          </cell>
        </row>
        <row r="1838">
          <cell r="A1838">
            <v>0</v>
          </cell>
          <cell r="X1838" t="str">
            <v>KRL17</v>
          </cell>
          <cell r="AE1838" t="str">
            <v>NJ206</v>
          </cell>
          <cell r="BP1838" t="str">
            <v>S</v>
          </cell>
        </row>
        <row r="1839">
          <cell r="A1839">
            <v>0</v>
          </cell>
          <cell r="X1839" t="str">
            <v>DCML0</v>
          </cell>
          <cell r="AE1839" t="str">
            <v>DJ039</v>
          </cell>
          <cell r="BP1839" t="str">
            <v>S</v>
          </cell>
        </row>
        <row r="1840">
          <cell r="A1840">
            <v>0</v>
          </cell>
          <cell r="X1840" t="str">
            <v>LCLVE</v>
          </cell>
          <cell r="AE1840" t="str">
            <v>QJ014</v>
          </cell>
          <cell r="BP1840" t="str">
            <v>S</v>
          </cell>
        </row>
        <row r="1841">
          <cell r="A1841">
            <v>0</v>
          </cell>
          <cell r="X1841" t="str">
            <v>LCSSI</v>
          </cell>
          <cell r="AE1841" t="str">
            <v>QJ014</v>
          </cell>
          <cell r="BP1841" t="str">
            <v>S</v>
          </cell>
        </row>
        <row r="1842">
          <cell r="A1842">
            <v>0</v>
          </cell>
          <cell r="X1842" t="str">
            <v>AS000</v>
          </cell>
          <cell r="AE1842" t="str">
            <v>NJ210</v>
          </cell>
          <cell r="BP1842" t="str">
            <v>S</v>
          </cell>
        </row>
        <row r="1843">
          <cell r="A1843">
            <v>0</v>
          </cell>
          <cell r="X1843" t="str">
            <v>WR001</v>
          </cell>
          <cell r="AE1843" t="str">
            <v>QJ016</v>
          </cell>
          <cell r="BP1843" t="str">
            <v>S</v>
          </cell>
        </row>
        <row r="1844">
          <cell r="A1844">
            <v>0</v>
          </cell>
          <cell r="X1844" t="str">
            <v>DCML0</v>
          </cell>
          <cell r="AE1844" t="str">
            <v>QJ014</v>
          </cell>
          <cell r="BP1844" t="str">
            <v>S</v>
          </cell>
        </row>
        <row r="1845">
          <cell r="A1845">
            <v>0</v>
          </cell>
          <cell r="X1845" t="str">
            <v>DCML0</v>
          </cell>
          <cell r="AE1845" t="str">
            <v>QJ015</v>
          </cell>
          <cell r="BP1845" t="str">
            <v>S</v>
          </cell>
        </row>
        <row r="1846">
          <cell r="A1846">
            <v>0</v>
          </cell>
          <cell r="X1846" t="str">
            <v>SMS4E</v>
          </cell>
          <cell r="AE1846" t="str">
            <v>DJ039</v>
          </cell>
          <cell r="BP1846" t="str">
            <v>S</v>
          </cell>
        </row>
        <row r="1847">
          <cell r="A1847">
            <v>0</v>
          </cell>
          <cell r="X1847" t="str">
            <v>REVTF</v>
          </cell>
          <cell r="AE1847" t="str">
            <v>NJ206</v>
          </cell>
          <cell r="BP1847" t="str">
            <v>S</v>
          </cell>
        </row>
        <row r="1848">
          <cell r="A1848">
            <v>0</v>
          </cell>
          <cell r="X1848" t="str">
            <v>TRCOR</v>
          </cell>
          <cell r="AE1848" t="str">
            <v>DJ039</v>
          </cell>
          <cell r="BP1848" t="str">
            <v>S</v>
          </cell>
        </row>
        <row r="1849">
          <cell r="A1849">
            <v>0</v>
          </cell>
          <cell r="X1849" t="str">
            <v>SMS4E</v>
          </cell>
          <cell r="AE1849" t="str">
            <v>QJ016</v>
          </cell>
          <cell r="BP1849" t="str">
            <v>S</v>
          </cell>
        </row>
        <row r="1850">
          <cell r="A1850">
            <v>0</v>
          </cell>
          <cell r="X1850" t="str">
            <v>REVTF</v>
          </cell>
          <cell r="AE1850" t="str">
            <v>NJ210</v>
          </cell>
          <cell r="BP1850" t="str">
            <v>S</v>
          </cell>
        </row>
        <row r="1851">
          <cell r="A1851">
            <v>0</v>
          </cell>
          <cell r="X1851" t="str">
            <v>ETVAP</v>
          </cell>
          <cell r="AE1851" t="str">
            <v>DJ039</v>
          </cell>
          <cell r="BP1851" t="str">
            <v>S</v>
          </cell>
        </row>
        <row r="1852">
          <cell r="A1852">
            <v>0</v>
          </cell>
          <cell r="X1852" t="str">
            <v>ETVAF</v>
          </cell>
          <cell r="AE1852" t="str">
            <v>NJ206</v>
          </cell>
          <cell r="BP1852" t="str">
            <v>S</v>
          </cell>
        </row>
        <row r="1853">
          <cell r="A1853">
            <v>0</v>
          </cell>
          <cell r="X1853" t="str">
            <v>SFMSA</v>
          </cell>
          <cell r="AE1853" t="str">
            <v>NJ206</v>
          </cell>
          <cell r="BP1853" t="str">
            <v>S</v>
          </cell>
        </row>
        <row r="1854">
          <cell r="A1854">
            <v>0</v>
          </cell>
          <cell r="X1854" t="str">
            <v>WR002</v>
          </cell>
          <cell r="AE1854" t="str">
            <v>NJ206</v>
          </cell>
          <cell r="BP1854" t="str">
            <v>S</v>
          </cell>
        </row>
        <row r="1855">
          <cell r="A1855">
            <v>0</v>
          </cell>
          <cell r="X1855" t="str">
            <v>SFMSA</v>
          </cell>
          <cell r="AE1855" t="str">
            <v>QJ013</v>
          </cell>
          <cell r="BP1855" t="str">
            <v>S</v>
          </cell>
        </row>
        <row r="1856">
          <cell r="A1856">
            <v>0</v>
          </cell>
          <cell r="X1856" t="str">
            <v>LCFHE</v>
          </cell>
          <cell r="AE1856" t="str">
            <v>DJ039</v>
          </cell>
          <cell r="BP1856" t="str">
            <v>S</v>
          </cell>
        </row>
        <row r="1857">
          <cell r="A1857">
            <v>0</v>
          </cell>
          <cell r="X1857" t="str">
            <v>DCM0H</v>
          </cell>
          <cell r="AE1857" t="str">
            <v>QJ015</v>
          </cell>
          <cell r="BP1857" t="str">
            <v>S</v>
          </cell>
        </row>
        <row r="1858">
          <cell r="A1858">
            <v>0</v>
          </cell>
          <cell r="X1858" t="str">
            <v>SFE06</v>
          </cell>
          <cell r="AE1858" t="str">
            <v>QJ014</v>
          </cell>
          <cell r="BP1858" t="str">
            <v>S</v>
          </cell>
        </row>
        <row r="1859">
          <cell r="A1859">
            <v>0</v>
          </cell>
          <cell r="X1859" t="str">
            <v>ETVPS</v>
          </cell>
          <cell r="AE1859" t="str">
            <v>QJ013</v>
          </cell>
          <cell r="BP1859" t="str">
            <v>S</v>
          </cell>
        </row>
        <row r="1860">
          <cell r="A1860">
            <v>0</v>
          </cell>
          <cell r="X1860" t="str">
            <v>LCNSI</v>
          </cell>
          <cell r="AE1860" t="str">
            <v>QJ016</v>
          </cell>
          <cell r="BP1860" t="str">
            <v>S</v>
          </cell>
        </row>
        <row r="1861">
          <cell r="A1861">
            <v>159228</v>
          </cell>
          <cell r="X1861" t="str">
            <v>ECC00</v>
          </cell>
          <cell r="AE1861" t="str">
            <v>QJ014</v>
          </cell>
          <cell r="BP1861" t="str">
            <v>S</v>
          </cell>
        </row>
        <row r="1862">
          <cell r="A1862">
            <v>0</v>
          </cell>
          <cell r="X1862" t="str">
            <v>SMS4E</v>
          </cell>
          <cell r="AE1862" t="str">
            <v>DJ038</v>
          </cell>
          <cell r="BP1862" t="str">
            <v>S</v>
          </cell>
        </row>
        <row r="1863">
          <cell r="A1863">
            <v>0</v>
          </cell>
          <cell r="X1863" t="str">
            <v>LCNSE</v>
          </cell>
          <cell r="AE1863" t="str">
            <v>QJ013</v>
          </cell>
          <cell r="BP1863" t="str">
            <v>S</v>
          </cell>
        </row>
        <row r="1864">
          <cell r="A1864">
            <v>0</v>
          </cell>
          <cell r="X1864" t="str">
            <v>DCM0H</v>
          </cell>
          <cell r="AE1864" t="str">
            <v>QJ014</v>
          </cell>
          <cell r="BP1864" t="str">
            <v>S</v>
          </cell>
        </row>
        <row r="1865">
          <cell r="A1865">
            <v>0</v>
          </cell>
          <cell r="X1865" t="str">
            <v>FF0CB</v>
          </cell>
          <cell r="AE1865" t="str">
            <v>DJ039</v>
          </cell>
          <cell r="BP1865" t="str">
            <v>S</v>
          </cell>
        </row>
        <row r="1866">
          <cell r="A1866">
            <v>0</v>
          </cell>
          <cell r="X1866" t="str">
            <v>DCML0</v>
          </cell>
          <cell r="AE1866" t="str">
            <v>NJ210</v>
          </cell>
          <cell r="BP1866" t="str">
            <v>S</v>
          </cell>
        </row>
        <row r="1867">
          <cell r="A1867">
            <v>0</v>
          </cell>
          <cell r="X1867" t="str">
            <v>CS00H</v>
          </cell>
          <cell r="AE1867" t="str">
            <v>NJ210</v>
          </cell>
          <cell r="BP1867" t="str">
            <v>S</v>
          </cell>
        </row>
        <row r="1868">
          <cell r="A1868">
            <v>0</v>
          </cell>
          <cell r="X1868" t="str">
            <v>LCNSI</v>
          </cell>
          <cell r="AE1868" t="str">
            <v>CJ149</v>
          </cell>
          <cell r="BP1868" t="str">
            <v>S</v>
          </cell>
        </row>
        <row r="1869">
          <cell r="A1869">
            <v>0</v>
          </cell>
          <cell r="X1869" t="str">
            <v>CS0AS</v>
          </cell>
          <cell r="AE1869" t="str">
            <v>DJ039</v>
          </cell>
          <cell r="BP1869" t="str">
            <v>S</v>
          </cell>
        </row>
        <row r="1870">
          <cell r="A1870">
            <v>0</v>
          </cell>
          <cell r="X1870" t="str">
            <v>LCFHI</v>
          </cell>
          <cell r="AE1870" t="str">
            <v>DJ038</v>
          </cell>
          <cell r="BP1870" t="str">
            <v>S</v>
          </cell>
        </row>
        <row r="1871">
          <cell r="A1871">
            <v>0</v>
          </cell>
          <cell r="X1871" t="str">
            <v>DCMPR</v>
          </cell>
          <cell r="AE1871" t="str">
            <v>QJ016</v>
          </cell>
          <cell r="BP1871" t="str">
            <v>S</v>
          </cell>
        </row>
        <row r="1872">
          <cell r="A1872">
            <v>0</v>
          </cell>
          <cell r="X1872" t="str">
            <v>DCMPR</v>
          </cell>
          <cell r="AE1872" t="str">
            <v>QJ014</v>
          </cell>
          <cell r="BP1872" t="str">
            <v>S</v>
          </cell>
        </row>
        <row r="1873">
          <cell r="A1873">
            <v>0</v>
          </cell>
          <cell r="X1873" t="str">
            <v>CHPA0</v>
          </cell>
          <cell r="AE1873" t="str">
            <v>NJ206</v>
          </cell>
          <cell r="BP1873" t="str">
            <v>S</v>
          </cell>
        </row>
        <row r="1874">
          <cell r="A1874">
            <v>0</v>
          </cell>
          <cell r="X1874" t="str">
            <v>TRCOR</v>
          </cell>
          <cell r="AE1874" t="str">
            <v>QJ014</v>
          </cell>
          <cell r="BP1874" t="str">
            <v>S</v>
          </cell>
        </row>
        <row r="1875">
          <cell r="A1875">
            <v>0</v>
          </cell>
          <cell r="X1875" t="str">
            <v>REV4E</v>
          </cell>
          <cell r="AE1875" t="str">
            <v>DJ038</v>
          </cell>
          <cell r="BP1875" t="str">
            <v>S</v>
          </cell>
        </row>
        <row r="1876">
          <cell r="A1876">
            <v>0</v>
          </cell>
          <cell r="X1876" t="str">
            <v>CHPA0</v>
          </cell>
          <cell r="AE1876" t="str">
            <v>CJ149</v>
          </cell>
          <cell r="BP1876" t="str">
            <v>S</v>
          </cell>
        </row>
        <row r="1877">
          <cell r="A1877">
            <v>0</v>
          </cell>
          <cell r="X1877" t="str">
            <v>CHPA0</v>
          </cell>
          <cell r="AE1877" t="str">
            <v>NJ210</v>
          </cell>
          <cell r="BP1877" t="str">
            <v>S</v>
          </cell>
        </row>
        <row r="1878">
          <cell r="A1878">
            <v>0</v>
          </cell>
          <cell r="X1878" t="str">
            <v>CSF0H</v>
          </cell>
          <cell r="AE1878" t="str">
            <v>DJ039</v>
          </cell>
          <cell r="BP1878" t="str">
            <v>S</v>
          </cell>
        </row>
        <row r="1879">
          <cell r="A1879">
            <v>0</v>
          </cell>
          <cell r="X1879" t="str">
            <v>SF0AT</v>
          </cell>
          <cell r="AE1879" t="str">
            <v>QJ015</v>
          </cell>
          <cell r="BP1879" t="str">
            <v>S</v>
          </cell>
        </row>
        <row r="1880">
          <cell r="A1880">
            <v>0</v>
          </cell>
          <cell r="X1880" t="str">
            <v>EFCCM</v>
          </cell>
          <cell r="AE1880" t="str">
            <v>DJ038</v>
          </cell>
          <cell r="BP1880" t="str">
            <v>S</v>
          </cell>
        </row>
        <row r="1881">
          <cell r="A1881">
            <v>0</v>
          </cell>
          <cell r="X1881" t="str">
            <v>SMS4E</v>
          </cell>
          <cell r="AE1881" t="str">
            <v>DJ038</v>
          </cell>
          <cell r="BP1881" t="str">
            <v>S</v>
          </cell>
        </row>
        <row r="1882">
          <cell r="A1882">
            <v>0</v>
          </cell>
          <cell r="X1882" t="str">
            <v>DCMPR</v>
          </cell>
          <cell r="AE1882" t="str">
            <v>NJ210</v>
          </cell>
          <cell r="BP1882" t="str">
            <v>S</v>
          </cell>
        </row>
        <row r="1883">
          <cell r="A1883">
            <v>0</v>
          </cell>
          <cell r="X1883" t="str">
            <v>39MAS</v>
          </cell>
          <cell r="AE1883" t="str">
            <v>QJ016</v>
          </cell>
          <cell r="BP1883" t="str">
            <v>S</v>
          </cell>
        </row>
        <row r="1884">
          <cell r="A1884">
            <v>0</v>
          </cell>
          <cell r="X1884" t="str">
            <v>REV4E</v>
          </cell>
          <cell r="AE1884" t="str">
            <v>QJ013</v>
          </cell>
          <cell r="BP1884" t="str">
            <v>S</v>
          </cell>
        </row>
        <row r="1885">
          <cell r="A1885">
            <v>0</v>
          </cell>
          <cell r="X1885" t="str">
            <v>CHPA0</v>
          </cell>
          <cell r="AE1885" t="str">
            <v>DJ038</v>
          </cell>
          <cell r="BP1885" t="str">
            <v>S</v>
          </cell>
        </row>
        <row r="1886">
          <cell r="A1886">
            <v>0</v>
          </cell>
          <cell r="X1886" t="str">
            <v>CHPA0</v>
          </cell>
          <cell r="AE1886" t="str">
            <v>QJ014</v>
          </cell>
          <cell r="BP1886" t="str">
            <v>S</v>
          </cell>
        </row>
        <row r="1887">
          <cell r="A1887">
            <v>0</v>
          </cell>
          <cell r="X1887" t="str">
            <v>DCMPR</v>
          </cell>
          <cell r="AE1887" t="str">
            <v>DJ039</v>
          </cell>
          <cell r="BP1887" t="str">
            <v>S</v>
          </cell>
        </row>
        <row r="1888">
          <cell r="A1888">
            <v>0</v>
          </cell>
          <cell r="X1888" t="str">
            <v>DCML0</v>
          </cell>
          <cell r="AE1888" t="str">
            <v>DJ039</v>
          </cell>
          <cell r="BP1888" t="str">
            <v>S</v>
          </cell>
        </row>
        <row r="1889">
          <cell r="A1889">
            <v>0</v>
          </cell>
          <cell r="X1889" t="str">
            <v>SMS4E</v>
          </cell>
          <cell r="AE1889" t="str">
            <v>QJ014</v>
          </cell>
          <cell r="BP1889" t="str">
            <v>S</v>
          </cell>
        </row>
        <row r="1890">
          <cell r="A1890">
            <v>0</v>
          </cell>
          <cell r="X1890" t="str">
            <v>CHPES</v>
          </cell>
          <cell r="AE1890" t="str">
            <v>DJ038</v>
          </cell>
          <cell r="BP1890" t="str">
            <v>S</v>
          </cell>
        </row>
        <row r="1891">
          <cell r="A1891">
            <v>0</v>
          </cell>
          <cell r="X1891" t="str">
            <v>SMS4E</v>
          </cell>
          <cell r="AE1891" t="str">
            <v>QJ015</v>
          </cell>
          <cell r="BP1891" t="str">
            <v>S</v>
          </cell>
        </row>
        <row r="1892">
          <cell r="A1892">
            <v>0</v>
          </cell>
          <cell r="X1892" t="str">
            <v>DCMPR</v>
          </cell>
          <cell r="AE1892" t="str">
            <v>DJ038</v>
          </cell>
          <cell r="BP1892" t="str">
            <v>S</v>
          </cell>
        </row>
        <row r="1893">
          <cell r="A1893">
            <v>0</v>
          </cell>
          <cell r="X1893" t="str">
            <v>DCM0H</v>
          </cell>
          <cell r="AE1893" t="str">
            <v>QJ013</v>
          </cell>
          <cell r="BP1893" t="str">
            <v>S</v>
          </cell>
        </row>
        <row r="1894">
          <cell r="A1894">
            <v>2467</v>
          </cell>
          <cell r="X1894" t="str">
            <v>GAP4E</v>
          </cell>
          <cell r="AE1894" t="str">
            <v>DJ038</v>
          </cell>
          <cell r="BP1894" t="str">
            <v>S</v>
          </cell>
        </row>
        <row r="1895">
          <cell r="A1895">
            <v>13177</v>
          </cell>
          <cell r="X1895" t="str">
            <v>GAP4E</v>
          </cell>
          <cell r="AE1895" t="str">
            <v>NJ206</v>
          </cell>
          <cell r="BP1895" t="str">
            <v>IVE</v>
          </cell>
        </row>
        <row r="1896">
          <cell r="A1896">
            <v>0</v>
          </cell>
          <cell r="X1896" t="str">
            <v>CH0AT</v>
          </cell>
          <cell r="AE1896" t="str">
            <v>CJ149</v>
          </cell>
          <cell r="BP1896" t="str">
            <v>S</v>
          </cell>
        </row>
        <row r="1897">
          <cell r="A1897">
            <v>0</v>
          </cell>
          <cell r="X1897" t="str">
            <v>CHPES</v>
          </cell>
          <cell r="AE1897" t="str">
            <v>QJ013</v>
          </cell>
          <cell r="BP1897" t="str">
            <v>S</v>
          </cell>
        </row>
        <row r="1898">
          <cell r="A1898">
            <v>0</v>
          </cell>
          <cell r="X1898" t="str">
            <v>CHPES</v>
          </cell>
          <cell r="AE1898" t="str">
            <v>NJ210</v>
          </cell>
          <cell r="BP1898" t="str">
            <v>S</v>
          </cell>
        </row>
        <row r="1899">
          <cell r="A1899">
            <v>60527</v>
          </cell>
          <cell r="X1899" t="str">
            <v>FFPEB</v>
          </cell>
          <cell r="AE1899" t="str">
            <v>QJ3E0</v>
          </cell>
          <cell r="BP1899" t="str">
            <v>F</v>
          </cell>
        </row>
        <row r="1900">
          <cell r="A1900">
            <v>52083</v>
          </cell>
          <cell r="X1900" t="str">
            <v>FFPRS</v>
          </cell>
          <cell r="AE1900" t="str">
            <v>QJ3E0</v>
          </cell>
          <cell r="BP1900" t="str">
            <v>F</v>
          </cell>
        </row>
        <row r="1901">
          <cell r="A1901">
            <v>116860</v>
          </cell>
          <cell r="X1901" t="str">
            <v>FFPSM</v>
          </cell>
          <cell r="AE1901" t="str">
            <v>NJ210</v>
          </cell>
          <cell r="BP1901" t="str">
            <v>F</v>
          </cell>
        </row>
        <row r="1902">
          <cell r="A1902">
            <v>27177</v>
          </cell>
          <cell r="X1902" t="str">
            <v>FFPSM</v>
          </cell>
          <cell r="AE1902" t="str">
            <v>DJ038</v>
          </cell>
          <cell r="BP1902" t="str">
            <v>F</v>
          </cell>
        </row>
        <row r="1903">
          <cell r="A1903">
            <v>0</v>
          </cell>
          <cell r="X1903" t="str">
            <v>PVSPR</v>
          </cell>
          <cell r="AE1903" t="str">
            <v>QJ013</v>
          </cell>
          <cell r="BP1903" t="str">
            <v>S</v>
          </cell>
        </row>
        <row r="1904">
          <cell r="A1904">
            <v>0</v>
          </cell>
          <cell r="X1904" t="str">
            <v>ETVPS</v>
          </cell>
          <cell r="AE1904" t="str">
            <v>DJ038</v>
          </cell>
          <cell r="BP1904" t="str">
            <v>S</v>
          </cell>
        </row>
        <row r="1905">
          <cell r="A1905">
            <v>0</v>
          </cell>
          <cell r="X1905" t="str">
            <v>ETVPS</v>
          </cell>
          <cell r="AE1905" t="str">
            <v>QJ014</v>
          </cell>
          <cell r="BP1905" t="str">
            <v>S</v>
          </cell>
        </row>
        <row r="1906">
          <cell r="A1906">
            <v>0</v>
          </cell>
          <cell r="X1906" t="str">
            <v>PVSPR</v>
          </cell>
          <cell r="AE1906" t="str">
            <v>QJ015</v>
          </cell>
          <cell r="BP1906" t="str">
            <v>S</v>
          </cell>
        </row>
        <row r="1907">
          <cell r="A1907">
            <v>0</v>
          </cell>
          <cell r="X1907" t="str">
            <v>DCMPR</v>
          </cell>
          <cell r="AE1907" t="str">
            <v>DJ038</v>
          </cell>
          <cell r="BP1907" t="str">
            <v>S</v>
          </cell>
        </row>
        <row r="1908">
          <cell r="A1908">
            <v>0</v>
          </cell>
          <cell r="X1908" t="str">
            <v>DCML0</v>
          </cell>
          <cell r="AE1908" t="str">
            <v>NJ206</v>
          </cell>
          <cell r="BP1908" t="str">
            <v>S</v>
          </cell>
        </row>
        <row r="1909">
          <cell r="A1909">
            <v>38</v>
          </cell>
          <cell r="X1909" t="str">
            <v>GAPNR</v>
          </cell>
          <cell r="AE1909" t="str">
            <v>DJ038</v>
          </cell>
          <cell r="BP1909" t="str">
            <v>S</v>
          </cell>
        </row>
        <row r="1910">
          <cell r="A1910">
            <v>0</v>
          </cell>
          <cell r="X1910" t="str">
            <v>GAPNR</v>
          </cell>
          <cell r="AE1910" t="str">
            <v>DJ038</v>
          </cell>
          <cell r="BP1910" t="str">
            <v>S</v>
          </cell>
        </row>
        <row r="1911">
          <cell r="A1911">
            <v>0</v>
          </cell>
          <cell r="X1911" t="str">
            <v>GAPNR</v>
          </cell>
          <cell r="AE1911" t="str">
            <v>NJ210</v>
          </cell>
          <cell r="BP1911" t="str">
            <v>S</v>
          </cell>
        </row>
        <row r="1912">
          <cell r="A1912">
            <v>0</v>
          </cell>
          <cell r="X1912" t="str">
            <v>EGAPE</v>
          </cell>
          <cell r="AE1912" t="str">
            <v>CJ149</v>
          </cell>
          <cell r="BP1912" t="str">
            <v>S</v>
          </cell>
        </row>
        <row r="1913">
          <cell r="A1913">
            <v>0</v>
          </cell>
          <cell r="X1913" t="str">
            <v>EGAPE</v>
          </cell>
          <cell r="AE1913" t="str">
            <v>QJ013</v>
          </cell>
          <cell r="BP1913" t="str">
            <v>S</v>
          </cell>
        </row>
        <row r="1914">
          <cell r="A1914">
            <v>0</v>
          </cell>
          <cell r="X1914" t="str">
            <v>CHPES</v>
          </cell>
          <cell r="AE1914" t="str">
            <v>QJ014</v>
          </cell>
          <cell r="BP1914" t="str">
            <v>S</v>
          </cell>
        </row>
        <row r="1915">
          <cell r="A1915">
            <v>0</v>
          </cell>
          <cell r="X1915" t="str">
            <v>KRL22</v>
          </cell>
          <cell r="AE1915" t="str">
            <v>NJ206</v>
          </cell>
          <cell r="BP1915" t="str">
            <v>S</v>
          </cell>
        </row>
        <row r="1916">
          <cell r="A1916">
            <v>0</v>
          </cell>
          <cell r="X1916" t="str">
            <v>KRL22</v>
          </cell>
          <cell r="AE1916" t="str">
            <v>DJ039</v>
          </cell>
          <cell r="BP1916" t="str">
            <v>S</v>
          </cell>
        </row>
        <row r="1917">
          <cell r="A1917">
            <v>0</v>
          </cell>
          <cell r="X1917" t="str">
            <v>DCMPR</v>
          </cell>
          <cell r="AE1917" t="str">
            <v>DJ039</v>
          </cell>
          <cell r="BP1917" t="str">
            <v>S</v>
          </cell>
        </row>
        <row r="1918">
          <cell r="A1918">
            <v>0</v>
          </cell>
          <cell r="X1918" t="str">
            <v>SMS4E</v>
          </cell>
          <cell r="AE1918" t="str">
            <v>NJ206</v>
          </cell>
          <cell r="BP1918" t="str">
            <v>S</v>
          </cell>
        </row>
        <row r="1919">
          <cell r="A1919">
            <v>0</v>
          </cell>
          <cell r="X1919" t="str">
            <v>TRCOR</v>
          </cell>
          <cell r="AE1919" t="str">
            <v>DJ038</v>
          </cell>
          <cell r="BP1919" t="str">
            <v>S</v>
          </cell>
        </row>
        <row r="1920">
          <cell r="A1920">
            <v>0</v>
          </cell>
          <cell r="X1920" t="str">
            <v>KRL17</v>
          </cell>
          <cell r="AE1920" t="str">
            <v>DJ038</v>
          </cell>
          <cell r="BP1920" t="str">
            <v>S</v>
          </cell>
        </row>
        <row r="1921">
          <cell r="A1921">
            <v>0</v>
          </cell>
          <cell r="X1921" t="str">
            <v>TRCOR</v>
          </cell>
          <cell r="AE1921" t="str">
            <v>QJ016</v>
          </cell>
          <cell r="BP1921" t="str">
            <v>S</v>
          </cell>
        </row>
        <row r="1922">
          <cell r="A1922">
            <v>0</v>
          </cell>
          <cell r="X1922" t="str">
            <v>EFRBE</v>
          </cell>
          <cell r="AE1922" t="str">
            <v>CJ149</v>
          </cell>
          <cell r="BP1922" t="str">
            <v>S</v>
          </cell>
        </row>
        <row r="1923">
          <cell r="A1923">
            <v>0</v>
          </cell>
          <cell r="X1923" t="str">
            <v>TRFCA</v>
          </cell>
          <cell r="AE1923" t="str">
            <v>NJ206</v>
          </cell>
          <cell r="BP1923" t="str">
            <v>S</v>
          </cell>
        </row>
        <row r="1924">
          <cell r="A1924">
            <v>0</v>
          </cell>
          <cell r="X1924" t="str">
            <v>TRFCA</v>
          </cell>
          <cell r="AE1924" t="str">
            <v>CJ149</v>
          </cell>
          <cell r="BP1924" t="str">
            <v>S</v>
          </cell>
        </row>
        <row r="1925">
          <cell r="A1925">
            <v>-50</v>
          </cell>
          <cell r="X1925" t="str">
            <v>LCFHI</v>
          </cell>
          <cell r="AE1925" t="str">
            <v>NJ206</v>
          </cell>
          <cell r="BP1925" t="str">
            <v>S</v>
          </cell>
        </row>
        <row r="1926">
          <cell r="A1926">
            <v>-27</v>
          </cell>
          <cell r="X1926" t="str">
            <v>LCFHI</v>
          </cell>
          <cell r="AE1926" t="str">
            <v>NJ210</v>
          </cell>
          <cell r="BP1926" t="str">
            <v>S</v>
          </cell>
        </row>
        <row r="1927">
          <cell r="A1927">
            <v>716</v>
          </cell>
          <cell r="X1927" t="str">
            <v>LCFHI</v>
          </cell>
          <cell r="AE1927" t="str">
            <v>QJ014</v>
          </cell>
          <cell r="BP1927" t="str">
            <v>S</v>
          </cell>
        </row>
        <row r="1928">
          <cell r="A1928">
            <v>0</v>
          </cell>
          <cell r="X1928" t="str">
            <v>KINCB</v>
          </cell>
          <cell r="AE1928" t="str">
            <v>CJ149</v>
          </cell>
          <cell r="BP1928" t="str">
            <v>S</v>
          </cell>
        </row>
        <row r="1929">
          <cell r="A1929">
            <v>0</v>
          </cell>
          <cell r="X1929" t="str">
            <v>PVSPR</v>
          </cell>
          <cell r="AE1929" t="str">
            <v>QJ015</v>
          </cell>
          <cell r="BP1929" t="str">
            <v>S</v>
          </cell>
        </row>
        <row r="1930">
          <cell r="A1930">
            <v>0</v>
          </cell>
          <cell r="X1930" t="str">
            <v>MP000</v>
          </cell>
          <cell r="AE1930" t="str">
            <v>CJ149</v>
          </cell>
          <cell r="BP1930" t="str">
            <v>S</v>
          </cell>
        </row>
        <row r="1931">
          <cell r="A1931">
            <v>0</v>
          </cell>
          <cell r="X1931" t="str">
            <v>SFMSA</v>
          </cell>
          <cell r="AE1931" t="str">
            <v>DJ039</v>
          </cell>
          <cell r="BP1931" t="str">
            <v>S</v>
          </cell>
        </row>
        <row r="1932">
          <cell r="A1932">
            <v>0</v>
          </cell>
          <cell r="X1932" t="str">
            <v>DCMPR</v>
          </cell>
          <cell r="AE1932" t="str">
            <v>DJ039</v>
          </cell>
          <cell r="BP1932" t="str">
            <v>S</v>
          </cell>
        </row>
        <row r="1933">
          <cell r="A1933">
            <v>0</v>
          </cell>
          <cell r="X1933" t="str">
            <v>EGAPI</v>
          </cell>
          <cell r="AE1933" t="str">
            <v>QJ015</v>
          </cell>
          <cell r="BP1933" t="str">
            <v>S</v>
          </cell>
        </row>
        <row r="1934">
          <cell r="A1934">
            <v>0</v>
          </cell>
          <cell r="X1934" t="str">
            <v>GAPTA</v>
          </cell>
          <cell r="AE1934" t="str">
            <v>DJ039</v>
          </cell>
          <cell r="BP1934" t="str">
            <v>S</v>
          </cell>
        </row>
        <row r="1935">
          <cell r="A1935">
            <v>0</v>
          </cell>
          <cell r="X1935" t="str">
            <v>GAP4E</v>
          </cell>
          <cell r="AE1935" t="str">
            <v>DJ039</v>
          </cell>
          <cell r="BP1935" t="str">
            <v>S</v>
          </cell>
        </row>
        <row r="1936">
          <cell r="A1936">
            <v>1089425</v>
          </cell>
          <cell r="X1936" t="str">
            <v>DCM0H</v>
          </cell>
          <cell r="AE1936" t="str">
            <v>QJ014</v>
          </cell>
          <cell r="BP1936" t="str">
            <v>S</v>
          </cell>
        </row>
        <row r="1937">
          <cell r="A1937">
            <v>0</v>
          </cell>
          <cell r="X1937" t="str">
            <v>REV4E</v>
          </cell>
          <cell r="AE1937" t="str">
            <v>NJ206</v>
          </cell>
          <cell r="BP1937" t="str">
            <v>S</v>
          </cell>
        </row>
        <row r="1938">
          <cell r="A1938">
            <v>0</v>
          </cell>
          <cell r="X1938" t="str">
            <v>SESSE</v>
          </cell>
          <cell r="AE1938" t="str">
            <v>CJ149</v>
          </cell>
          <cell r="BP1938" t="str">
            <v>S</v>
          </cell>
        </row>
        <row r="1939">
          <cell r="A1939">
            <v>0</v>
          </cell>
          <cell r="X1939" t="str">
            <v>DCMPR</v>
          </cell>
          <cell r="AE1939" t="str">
            <v>QJ014</v>
          </cell>
          <cell r="BP1939" t="str">
            <v>S</v>
          </cell>
        </row>
        <row r="1940">
          <cell r="A1940">
            <v>62335</v>
          </cell>
          <cell r="X1940" t="str">
            <v>WR001</v>
          </cell>
          <cell r="AE1940" t="str">
            <v>NJ206</v>
          </cell>
          <cell r="BP1940" t="str">
            <v>S</v>
          </cell>
        </row>
        <row r="1941">
          <cell r="A1941">
            <v>-160918</v>
          </cell>
          <cell r="X1941" t="str">
            <v>WR001</v>
          </cell>
          <cell r="AE1941" t="str">
            <v>QJ015</v>
          </cell>
          <cell r="BP1941" t="str">
            <v>S</v>
          </cell>
        </row>
        <row r="1942">
          <cell r="A1942">
            <v>221076</v>
          </cell>
          <cell r="X1942" t="str">
            <v>WR001</v>
          </cell>
          <cell r="AE1942" t="str">
            <v>CJ149</v>
          </cell>
          <cell r="BP1942" t="str">
            <v>IVE</v>
          </cell>
        </row>
        <row r="1943">
          <cell r="A1943">
            <v>0</v>
          </cell>
          <cell r="X1943" t="str">
            <v>KRL17</v>
          </cell>
          <cell r="AE1943" t="str">
            <v>DJ039</v>
          </cell>
          <cell r="BP1943" t="str">
            <v>S</v>
          </cell>
        </row>
        <row r="1944">
          <cell r="A1944">
            <v>0</v>
          </cell>
          <cell r="X1944" t="str">
            <v>WO007</v>
          </cell>
          <cell r="AE1944" t="str">
            <v>DJ039</v>
          </cell>
          <cell r="BP1944" t="str">
            <v>S</v>
          </cell>
        </row>
        <row r="1945">
          <cell r="A1945">
            <v>0</v>
          </cell>
          <cell r="X1945" t="str">
            <v>CHPA0</v>
          </cell>
          <cell r="AE1945" t="str">
            <v>QJ016</v>
          </cell>
          <cell r="BP1945" t="str">
            <v>S</v>
          </cell>
        </row>
        <row r="1946">
          <cell r="A1946">
            <v>0</v>
          </cell>
          <cell r="X1946" t="str">
            <v>39MAS</v>
          </cell>
          <cell r="AE1946" t="str">
            <v>QJ014</v>
          </cell>
          <cell r="BP1946" t="str">
            <v>S</v>
          </cell>
        </row>
        <row r="1947">
          <cell r="A1947">
            <v>0</v>
          </cell>
          <cell r="X1947" t="str">
            <v>WR002</v>
          </cell>
          <cell r="AE1947" t="str">
            <v>NJ206</v>
          </cell>
          <cell r="BP1947" t="str">
            <v>S</v>
          </cell>
        </row>
        <row r="1948">
          <cell r="A1948">
            <v>0</v>
          </cell>
          <cell r="X1948" t="str">
            <v>KINCB</v>
          </cell>
          <cell r="AE1948" t="str">
            <v>NJ210</v>
          </cell>
          <cell r="BP1948" t="str">
            <v>S</v>
          </cell>
        </row>
        <row r="1949">
          <cell r="A1949">
            <v>0</v>
          </cell>
          <cell r="X1949" t="str">
            <v>FPCW6</v>
          </cell>
          <cell r="AE1949" t="str">
            <v>QJ014</v>
          </cell>
          <cell r="BP1949" t="str">
            <v>S</v>
          </cell>
        </row>
        <row r="1950">
          <cell r="A1950">
            <v>0</v>
          </cell>
          <cell r="X1950" t="str">
            <v>EFRBE</v>
          </cell>
          <cell r="AE1950" t="str">
            <v>DJ039</v>
          </cell>
          <cell r="BP1950" t="str">
            <v>S</v>
          </cell>
        </row>
        <row r="1951">
          <cell r="A1951">
            <v>0</v>
          </cell>
          <cell r="X1951" t="str">
            <v>PR005</v>
          </cell>
          <cell r="AE1951" t="str">
            <v>DJ039</v>
          </cell>
          <cell r="BP1951" t="str">
            <v>S</v>
          </cell>
        </row>
        <row r="1952">
          <cell r="A1952">
            <v>962927</v>
          </cell>
          <cell r="X1952" t="str">
            <v>DCM0H</v>
          </cell>
          <cell r="AE1952" t="str">
            <v>QJ015</v>
          </cell>
          <cell r="BP1952" t="str">
            <v>S</v>
          </cell>
        </row>
        <row r="1953">
          <cell r="A1953">
            <v>0</v>
          </cell>
          <cell r="X1953" t="str">
            <v>WO006</v>
          </cell>
          <cell r="AE1953" t="str">
            <v>QJ015</v>
          </cell>
          <cell r="BP1953" t="str">
            <v>S</v>
          </cell>
        </row>
        <row r="1954">
          <cell r="A1954">
            <v>0</v>
          </cell>
          <cell r="X1954" t="str">
            <v>WO006</v>
          </cell>
          <cell r="AE1954" t="str">
            <v>DJ038</v>
          </cell>
          <cell r="BP1954" t="str">
            <v>S</v>
          </cell>
        </row>
        <row r="1955">
          <cell r="A1955">
            <v>0</v>
          </cell>
          <cell r="X1955" t="str">
            <v>PVSPR</v>
          </cell>
          <cell r="AE1955" t="str">
            <v>QJ015</v>
          </cell>
          <cell r="BP1955" t="str">
            <v>S</v>
          </cell>
        </row>
        <row r="1956">
          <cell r="A1956">
            <v>141577</v>
          </cell>
          <cell r="X1956" t="str">
            <v>WR001</v>
          </cell>
          <cell r="AE1956" t="str">
            <v>CJ149</v>
          </cell>
          <cell r="BP1956" t="str">
            <v>S</v>
          </cell>
        </row>
        <row r="1957">
          <cell r="A1957">
            <v>0</v>
          </cell>
          <cell r="X1957" t="str">
            <v>DCML0</v>
          </cell>
          <cell r="AE1957" t="str">
            <v>NJ206</v>
          </cell>
          <cell r="BP1957" t="str">
            <v>S</v>
          </cell>
        </row>
        <row r="1958">
          <cell r="A1958">
            <v>0</v>
          </cell>
          <cell r="X1958" t="str">
            <v>SMS4E</v>
          </cell>
          <cell r="AE1958" t="str">
            <v>QJ014</v>
          </cell>
          <cell r="BP1958" t="str">
            <v>S</v>
          </cell>
        </row>
        <row r="1959">
          <cell r="A1959">
            <v>0</v>
          </cell>
          <cell r="X1959" t="str">
            <v>LCLVE</v>
          </cell>
          <cell r="AE1959" t="str">
            <v>DJ038</v>
          </cell>
          <cell r="BP1959" t="str">
            <v>S</v>
          </cell>
        </row>
        <row r="1960">
          <cell r="A1960">
            <v>0</v>
          </cell>
          <cell r="X1960" t="str">
            <v>AS000</v>
          </cell>
          <cell r="AE1960" t="str">
            <v>DJ038</v>
          </cell>
          <cell r="BP1960" t="str">
            <v>S</v>
          </cell>
        </row>
        <row r="1961">
          <cell r="A1961">
            <v>0</v>
          </cell>
          <cell r="X1961" t="str">
            <v>CSF0H</v>
          </cell>
          <cell r="AE1961" t="str">
            <v>NJ210</v>
          </cell>
          <cell r="BP1961" t="str">
            <v>S</v>
          </cell>
        </row>
        <row r="1962">
          <cell r="A1962">
            <v>0</v>
          </cell>
          <cell r="X1962" t="str">
            <v>AS000</v>
          </cell>
          <cell r="AE1962" t="str">
            <v>QJ016</v>
          </cell>
          <cell r="BP1962" t="str">
            <v>S</v>
          </cell>
        </row>
        <row r="1963">
          <cell r="A1963">
            <v>0</v>
          </cell>
          <cell r="X1963" t="str">
            <v>EFCCM</v>
          </cell>
          <cell r="AE1963" t="str">
            <v>QJ013</v>
          </cell>
          <cell r="BP1963" t="str">
            <v>S</v>
          </cell>
        </row>
        <row r="1964">
          <cell r="A1964">
            <v>0</v>
          </cell>
          <cell r="X1964" t="str">
            <v>DCM0H</v>
          </cell>
          <cell r="AE1964" t="str">
            <v>QJ014</v>
          </cell>
          <cell r="BP1964" t="str">
            <v>S</v>
          </cell>
        </row>
        <row r="1965">
          <cell r="A1965">
            <v>0</v>
          </cell>
          <cell r="X1965" t="str">
            <v>CHPA0</v>
          </cell>
          <cell r="AE1965" t="str">
            <v>DJ039</v>
          </cell>
          <cell r="BP1965" t="str">
            <v>S</v>
          </cell>
        </row>
        <row r="1966">
          <cell r="A1966">
            <v>0</v>
          </cell>
          <cell r="X1966" t="str">
            <v>TRCOR</v>
          </cell>
          <cell r="AE1966" t="str">
            <v>QJ013</v>
          </cell>
          <cell r="BP1966" t="str">
            <v>S</v>
          </cell>
        </row>
        <row r="1967">
          <cell r="A1967">
            <v>0</v>
          </cell>
          <cell r="X1967" t="str">
            <v>LCLVI</v>
          </cell>
          <cell r="AE1967" t="str">
            <v>DJ038</v>
          </cell>
          <cell r="BP1967" t="str">
            <v>S</v>
          </cell>
        </row>
        <row r="1968">
          <cell r="A1968">
            <v>-563</v>
          </cell>
          <cell r="X1968" t="str">
            <v>LCLVE</v>
          </cell>
          <cell r="AE1968" t="str">
            <v>NJ210</v>
          </cell>
          <cell r="BP1968" t="str">
            <v>S</v>
          </cell>
        </row>
        <row r="1969">
          <cell r="A1969">
            <v>14786</v>
          </cell>
          <cell r="X1969" t="str">
            <v>LCLVE</v>
          </cell>
          <cell r="AE1969" t="str">
            <v>QJ014</v>
          </cell>
          <cell r="BP1969" t="str">
            <v>S</v>
          </cell>
        </row>
        <row r="1970">
          <cell r="A1970">
            <v>0</v>
          </cell>
          <cell r="X1970" t="str">
            <v>SMS4E</v>
          </cell>
          <cell r="AE1970" t="str">
            <v>CJ149</v>
          </cell>
          <cell r="BP1970" t="str">
            <v>S</v>
          </cell>
        </row>
        <row r="1971">
          <cell r="A1971">
            <v>0</v>
          </cell>
          <cell r="X1971" t="str">
            <v>KRL22</v>
          </cell>
          <cell r="AE1971" t="str">
            <v>DJ038</v>
          </cell>
          <cell r="BP1971" t="str">
            <v>S</v>
          </cell>
        </row>
        <row r="1972">
          <cell r="A1972">
            <v>0</v>
          </cell>
          <cell r="X1972" t="str">
            <v>KRE17</v>
          </cell>
          <cell r="AE1972" t="str">
            <v>QJ016</v>
          </cell>
          <cell r="BP1972" t="str">
            <v>S</v>
          </cell>
        </row>
        <row r="1973">
          <cell r="A1973">
            <v>0</v>
          </cell>
          <cell r="X1973" t="str">
            <v>KRE22</v>
          </cell>
          <cell r="AE1973" t="str">
            <v>QJ015</v>
          </cell>
          <cell r="BP1973" t="str">
            <v>S</v>
          </cell>
        </row>
        <row r="1974">
          <cell r="A1974">
            <v>0</v>
          </cell>
          <cell r="X1974" t="str">
            <v>KRE22</v>
          </cell>
          <cell r="AE1974" t="str">
            <v>QJ016</v>
          </cell>
          <cell r="BP1974" t="str">
            <v>S</v>
          </cell>
        </row>
        <row r="1975">
          <cell r="A1975">
            <v>0</v>
          </cell>
          <cell r="X1975" t="str">
            <v>DCML0</v>
          </cell>
          <cell r="AE1975" t="str">
            <v>QJ015</v>
          </cell>
          <cell r="BP1975" t="str">
            <v>S</v>
          </cell>
        </row>
        <row r="1976">
          <cell r="A1976">
            <v>0</v>
          </cell>
          <cell r="X1976" t="str">
            <v>DCMPR</v>
          </cell>
          <cell r="AE1976" t="str">
            <v>DJ038</v>
          </cell>
          <cell r="BP1976" t="str">
            <v>S</v>
          </cell>
        </row>
        <row r="1977">
          <cell r="A1977">
            <v>0</v>
          </cell>
          <cell r="X1977" t="str">
            <v>DCMPR</v>
          </cell>
          <cell r="AE1977" t="str">
            <v>QJ016</v>
          </cell>
          <cell r="BP1977" t="str">
            <v>S</v>
          </cell>
        </row>
        <row r="1978">
          <cell r="A1978">
            <v>0</v>
          </cell>
          <cell r="X1978" t="str">
            <v>PR024</v>
          </cell>
          <cell r="AE1978" t="str">
            <v>NJ206</v>
          </cell>
          <cell r="BP1978" t="str">
            <v>S</v>
          </cell>
        </row>
        <row r="1979">
          <cell r="A1979">
            <v>0</v>
          </cell>
          <cell r="X1979" t="str">
            <v>GAP4E</v>
          </cell>
          <cell r="AE1979" t="str">
            <v>QJ015</v>
          </cell>
          <cell r="BP1979" t="str">
            <v>S</v>
          </cell>
        </row>
        <row r="1980">
          <cell r="A1980">
            <v>0</v>
          </cell>
          <cell r="X1980" t="str">
            <v>GAPSF</v>
          </cell>
          <cell r="AE1980" t="str">
            <v>CJ149</v>
          </cell>
          <cell r="BP1980" t="str">
            <v>S</v>
          </cell>
        </row>
        <row r="1981">
          <cell r="A1981">
            <v>5023</v>
          </cell>
          <cell r="X1981" t="str">
            <v>LCLVE</v>
          </cell>
          <cell r="AE1981" t="str">
            <v>DJ038</v>
          </cell>
          <cell r="BP1981" t="str">
            <v>IVE</v>
          </cell>
        </row>
        <row r="1982">
          <cell r="A1982">
            <v>-60000</v>
          </cell>
          <cell r="X1982" t="str">
            <v>FFPCI</v>
          </cell>
          <cell r="AE1982" t="str">
            <v>QJ3E0</v>
          </cell>
          <cell r="BP1982" t="str">
            <v>F</v>
          </cell>
        </row>
        <row r="1983">
          <cell r="A1983">
            <v>-52083</v>
          </cell>
          <cell r="X1983" t="str">
            <v>FFPRS</v>
          </cell>
          <cell r="AE1983" t="str">
            <v>QJ3E0</v>
          </cell>
          <cell r="BP1983" t="str">
            <v>F</v>
          </cell>
        </row>
        <row r="1984">
          <cell r="A1984">
            <v>52083</v>
          </cell>
          <cell r="X1984" t="str">
            <v>FFPRS</v>
          </cell>
          <cell r="AE1984" t="str">
            <v>QJ015</v>
          </cell>
          <cell r="BP1984" t="str">
            <v>F</v>
          </cell>
        </row>
        <row r="1985">
          <cell r="A1985">
            <v>0</v>
          </cell>
          <cell r="X1985" t="str">
            <v>LCSSE</v>
          </cell>
          <cell r="AE1985" t="str">
            <v>QJ013</v>
          </cell>
          <cell r="BP1985" t="str">
            <v>S</v>
          </cell>
        </row>
        <row r="1986">
          <cell r="A1986">
            <v>0</v>
          </cell>
          <cell r="X1986" t="str">
            <v>KINCB</v>
          </cell>
          <cell r="AE1986" t="str">
            <v>DJ039</v>
          </cell>
          <cell r="BP1986" t="str">
            <v>S</v>
          </cell>
        </row>
        <row r="1987">
          <cell r="A1987">
            <v>0</v>
          </cell>
          <cell r="X1987" t="str">
            <v>PR005</v>
          </cell>
          <cell r="AE1987" t="str">
            <v>NJ206</v>
          </cell>
          <cell r="BP1987" t="str">
            <v>S</v>
          </cell>
        </row>
        <row r="1988">
          <cell r="A1988">
            <v>0</v>
          </cell>
          <cell r="X1988" t="str">
            <v>SFMSA</v>
          </cell>
          <cell r="AE1988" t="str">
            <v>QJ015</v>
          </cell>
          <cell r="BP1988" t="str">
            <v>S</v>
          </cell>
        </row>
        <row r="1989">
          <cell r="A1989">
            <v>0</v>
          </cell>
          <cell r="X1989" t="str">
            <v>DCMIH</v>
          </cell>
          <cell r="AE1989" t="str">
            <v>NJ206</v>
          </cell>
          <cell r="BP1989" t="str">
            <v>S</v>
          </cell>
        </row>
        <row r="1990">
          <cell r="A1990">
            <v>0</v>
          </cell>
          <cell r="X1990" t="str">
            <v>TRCOR</v>
          </cell>
          <cell r="AE1990" t="str">
            <v>DJ039</v>
          </cell>
          <cell r="BP1990" t="str">
            <v>S</v>
          </cell>
        </row>
        <row r="1991">
          <cell r="A1991">
            <v>0</v>
          </cell>
          <cell r="X1991" t="str">
            <v>EGAPE</v>
          </cell>
          <cell r="AE1991" t="str">
            <v>QJ014</v>
          </cell>
          <cell r="BP1991" t="str">
            <v>S</v>
          </cell>
        </row>
        <row r="1992">
          <cell r="A1992">
            <v>-103273</v>
          </cell>
          <cell r="X1992" t="str">
            <v>FFPSM</v>
          </cell>
          <cell r="AE1992" t="str">
            <v>QJ2B0</v>
          </cell>
          <cell r="BP1992" t="str">
            <v>F</v>
          </cell>
        </row>
        <row r="1993">
          <cell r="A1993">
            <v>-40000</v>
          </cell>
          <cell r="X1993" t="str">
            <v>FFPCI</v>
          </cell>
          <cell r="AE1993" t="str">
            <v>HJ300</v>
          </cell>
          <cell r="BP1993" t="str">
            <v>F</v>
          </cell>
        </row>
        <row r="1994">
          <cell r="A1994">
            <v>0</v>
          </cell>
          <cell r="X1994" t="str">
            <v>SECSV</v>
          </cell>
          <cell r="AE1994" t="str">
            <v>QJ016</v>
          </cell>
          <cell r="BP1994" t="str">
            <v>S</v>
          </cell>
        </row>
        <row r="1995">
          <cell r="A1995">
            <v>0</v>
          </cell>
          <cell r="X1995" t="str">
            <v>SECLI</v>
          </cell>
          <cell r="AE1995" t="str">
            <v>CJ149</v>
          </cell>
          <cell r="BP1995" t="str">
            <v>S</v>
          </cell>
        </row>
        <row r="1996">
          <cell r="A1996">
            <v>0</v>
          </cell>
          <cell r="X1996" t="str">
            <v>SESSI</v>
          </cell>
          <cell r="AE1996" t="str">
            <v>DJ039</v>
          </cell>
          <cell r="BP1996" t="str">
            <v>S</v>
          </cell>
        </row>
        <row r="1997">
          <cell r="A1997">
            <v>0</v>
          </cell>
          <cell r="X1997" t="str">
            <v>EFRBE</v>
          </cell>
          <cell r="AE1997" t="str">
            <v>QJ015</v>
          </cell>
          <cell r="BP1997" t="str">
            <v>S</v>
          </cell>
        </row>
        <row r="1998">
          <cell r="A1998">
            <v>0</v>
          </cell>
          <cell r="X1998" t="str">
            <v>REV4E</v>
          </cell>
          <cell r="AE1998" t="str">
            <v>CJ149</v>
          </cell>
          <cell r="BP1998" t="str">
            <v>S</v>
          </cell>
        </row>
        <row r="1999">
          <cell r="A1999">
            <v>0</v>
          </cell>
          <cell r="X1999" t="str">
            <v>EFRBI</v>
          </cell>
          <cell r="AE1999" t="str">
            <v>NJ206</v>
          </cell>
          <cell r="BP1999" t="str">
            <v>S</v>
          </cell>
        </row>
        <row r="2000">
          <cell r="A2000">
            <v>0</v>
          </cell>
          <cell r="X2000" t="str">
            <v>SMS4E</v>
          </cell>
          <cell r="AE2000" t="str">
            <v>DJ039</v>
          </cell>
          <cell r="BP2000" t="str">
            <v>S</v>
          </cell>
        </row>
        <row r="2001">
          <cell r="A2001">
            <v>0</v>
          </cell>
          <cell r="X2001" t="str">
            <v>WO007</v>
          </cell>
          <cell r="AE2001" t="str">
            <v>QJ016</v>
          </cell>
          <cell r="BP2001" t="str">
            <v>S</v>
          </cell>
        </row>
        <row r="2002">
          <cell r="A2002">
            <v>0</v>
          </cell>
          <cell r="X2002" t="str">
            <v>WO007</v>
          </cell>
          <cell r="AE2002" t="str">
            <v>NJ210</v>
          </cell>
          <cell r="BP2002" t="str">
            <v>S</v>
          </cell>
        </row>
        <row r="2003">
          <cell r="A2003">
            <v>0</v>
          </cell>
          <cell r="X2003" t="str">
            <v>WO007</v>
          </cell>
          <cell r="AE2003" t="str">
            <v>DJ038</v>
          </cell>
          <cell r="BP2003" t="str">
            <v>S</v>
          </cell>
        </row>
        <row r="2004">
          <cell r="A2004">
            <v>0</v>
          </cell>
          <cell r="X2004" t="str">
            <v>WO006</v>
          </cell>
          <cell r="AE2004" t="str">
            <v>NJ206</v>
          </cell>
          <cell r="BP2004" t="str">
            <v>S</v>
          </cell>
        </row>
        <row r="2005">
          <cell r="A2005">
            <v>0</v>
          </cell>
          <cell r="X2005" t="str">
            <v>ETVPS</v>
          </cell>
          <cell r="AE2005" t="str">
            <v>CJ149</v>
          </cell>
          <cell r="BP2005" t="str">
            <v>S</v>
          </cell>
        </row>
        <row r="2006">
          <cell r="A2006">
            <v>0</v>
          </cell>
          <cell r="X2006" t="str">
            <v>SECSV</v>
          </cell>
          <cell r="AE2006" t="str">
            <v>NJ210</v>
          </cell>
          <cell r="BP2006" t="str">
            <v>S</v>
          </cell>
        </row>
        <row r="2007">
          <cell r="A2007">
            <v>0</v>
          </cell>
          <cell r="X2007" t="str">
            <v>TRFCA</v>
          </cell>
          <cell r="AE2007" t="str">
            <v>DJ038</v>
          </cell>
          <cell r="BP2007" t="str">
            <v>S</v>
          </cell>
        </row>
        <row r="2008">
          <cell r="A2008">
            <v>0</v>
          </cell>
          <cell r="X2008" t="str">
            <v>ETVPS</v>
          </cell>
          <cell r="AE2008" t="str">
            <v>CJ149</v>
          </cell>
          <cell r="BP2008" t="str">
            <v>S</v>
          </cell>
        </row>
        <row r="2009">
          <cell r="A2009">
            <v>0</v>
          </cell>
          <cell r="X2009" t="str">
            <v>KRL17</v>
          </cell>
          <cell r="AE2009" t="str">
            <v>NJ210</v>
          </cell>
          <cell r="BP2009" t="str">
            <v>S</v>
          </cell>
        </row>
        <row r="2010">
          <cell r="A2010">
            <v>0</v>
          </cell>
          <cell r="X2010" t="str">
            <v>CH0AT</v>
          </cell>
          <cell r="AE2010" t="str">
            <v>QJ015</v>
          </cell>
          <cell r="BP2010" t="str">
            <v>S</v>
          </cell>
        </row>
        <row r="2011">
          <cell r="A2011">
            <v>0</v>
          </cell>
          <cell r="X2011" t="str">
            <v>LCLVI</v>
          </cell>
          <cell r="AE2011" t="str">
            <v>CJ149</v>
          </cell>
          <cell r="BP2011" t="str">
            <v>S</v>
          </cell>
        </row>
        <row r="2012">
          <cell r="A2012">
            <v>0</v>
          </cell>
          <cell r="X2012" t="str">
            <v>GAP4E</v>
          </cell>
          <cell r="AE2012" t="str">
            <v>QJ014</v>
          </cell>
          <cell r="BP2012" t="str">
            <v>S</v>
          </cell>
        </row>
        <row r="2013">
          <cell r="A2013">
            <v>0</v>
          </cell>
          <cell r="X2013" t="str">
            <v>GAPNR</v>
          </cell>
          <cell r="AE2013" t="str">
            <v>DJ038</v>
          </cell>
          <cell r="BP2013" t="str">
            <v>S</v>
          </cell>
        </row>
        <row r="2014">
          <cell r="A2014">
            <v>0</v>
          </cell>
          <cell r="X2014" t="str">
            <v>GAPNR</v>
          </cell>
          <cell r="AE2014" t="str">
            <v>QJ014</v>
          </cell>
          <cell r="BP2014" t="str">
            <v>S</v>
          </cell>
        </row>
        <row r="2015">
          <cell r="A2015">
            <v>0</v>
          </cell>
          <cell r="X2015" t="str">
            <v>SECLI</v>
          </cell>
          <cell r="AE2015" t="str">
            <v>QJ015</v>
          </cell>
          <cell r="BP2015" t="str">
            <v>S</v>
          </cell>
        </row>
        <row r="2016">
          <cell r="A2016">
            <v>0</v>
          </cell>
          <cell r="X2016" t="str">
            <v>TRFCA</v>
          </cell>
          <cell r="AE2016" t="str">
            <v>DJ039</v>
          </cell>
          <cell r="BP2016" t="str">
            <v>S</v>
          </cell>
        </row>
        <row r="2017">
          <cell r="A2017">
            <v>0</v>
          </cell>
          <cell r="X2017" t="str">
            <v>TRFCA</v>
          </cell>
          <cell r="AE2017" t="str">
            <v>NJ206</v>
          </cell>
          <cell r="BP2017" t="str">
            <v>S</v>
          </cell>
        </row>
        <row r="2018">
          <cell r="A2018">
            <v>0</v>
          </cell>
          <cell r="X2018" t="str">
            <v>TRFCA</v>
          </cell>
          <cell r="AE2018" t="str">
            <v>QJ013</v>
          </cell>
          <cell r="BP2018" t="str">
            <v>S</v>
          </cell>
        </row>
        <row r="2019">
          <cell r="A2019">
            <v>0</v>
          </cell>
          <cell r="X2019" t="str">
            <v>TRFCA</v>
          </cell>
          <cell r="AE2019" t="str">
            <v>QJ016</v>
          </cell>
          <cell r="BP2019" t="str">
            <v>S</v>
          </cell>
        </row>
        <row r="2020">
          <cell r="A2020">
            <v>0</v>
          </cell>
          <cell r="X2020" t="str">
            <v>DCML0</v>
          </cell>
          <cell r="AE2020" t="str">
            <v>NJ206</v>
          </cell>
          <cell r="BP2020" t="str">
            <v>S</v>
          </cell>
        </row>
        <row r="2021">
          <cell r="A2021">
            <v>0</v>
          </cell>
          <cell r="X2021" t="str">
            <v>DCMPR</v>
          </cell>
          <cell r="AE2021" t="str">
            <v>NJ210</v>
          </cell>
          <cell r="BP2021" t="str">
            <v>S</v>
          </cell>
        </row>
        <row r="2022">
          <cell r="A2022">
            <v>0</v>
          </cell>
          <cell r="X2022" t="str">
            <v>WR002</v>
          </cell>
          <cell r="AE2022" t="str">
            <v>CJ149</v>
          </cell>
          <cell r="BP2022" t="str">
            <v>S</v>
          </cell>
        </row>
        <row r="2023">
          <cell r="A2023">
            <v>0</v>
          </cell>
          <cell r="X2023" t="str">
            <v>WO007</v>
          </cell>
          <cell r="AE2023" t="str">
            <v>DJ038</v>
          </cell>
          <cell r="BP2023" t="str">
            <v>S</v>
          </cell>
        </row>
        <row r="2024">
          <cell r="A2024">
            <v>0</v>
          </cell>
          <cell r="X2024" t="str">
            <v>EGAPE</v>
          </cell>
          <cell r="AE2024" t="str">
            <v>QJ014</v>
          </cell>
          <cell r="BP2024" t="str">
            <v>S</v>
          </cell>
        </row>
        <row r="2025">
          <cell r="A2025">
            <v>0</v>
          </cell>
          <cell r="X2025" t="str">
            <v>GAPNR</v>
          </cell>
          <cell r="AE2025" t="str">
            <v>QJ014</v>
          </cell>
          <cell r="BP2025" t="str">
            <v>S</v>
          </cell>
        </row>
        <row r="2026">
          <cell r="A2026">
            <v>0</v>
          </cell>
          <cell r="X2026" t="str">
            <v>EGAPI</v>
          </cell>
          <cell r="AE2026" t="str">
            <v>DJ039</v>
          </cell>
          <cell r="BP2026" t="str">
            <v>S</v>
          </cell>
        </row>
        <row r="2027">
          <cell r="A2027">
            <v>0</v>
          </cell>
          <cell r="X2027" t="str">
            <v>MP000</v>
          </cell>
          <cell r="AE2027" t="str">
            <v>QJ015</v>
          </cell>
          <cell r="BP2027" t="str">
            <v>S</v>
          </cell>
        </row>
        <row r="2028">
          <cell r="A2028">
            <v>0</v>
          </cell>
          <cell r="X2028" t="str">
            <v>ETVPS</v>
          </cell>
          <cell r="AE2028" t="str">
            <v>CJ149</v>
          </cell>
          <cell r="BP2028" t="str">
            <v>S</v>
          </cell>
        </row>
        <row r="2029">
          <cell r="A2029">
            <v>0</v>
          </cell>
          <cell r="X2029" t="str">
            <v>MP000</v>
          </cell>
          <cell r="AE2029" t="str">
            <v>QJ013</v>
          </cell>
          <cell r="BP2029" t="str">
            <v>S</v>
          </cell>
        </row>
        <row r="2030">
          <cell r="A2030">
            <v>0</v>
          </cell>
          <cell r="X2030" t="str">
            <v>DCMPR</v>
          </cell>
          <cell r="AE2030" t="str">
            <v>DJ039</v>
          </cell>
          <cell r="BP2030" t="str">
            <v>S</v>
          </cell>
        </row>
        <row r="2031">
          <cell r="A2031">
            <v>0</v>
          </cell>
          <cell r="X2031" t="str">
            <v>DCMIH</v>
          </cell>
          <cell r="AE2031" t="str">
            <v>QJ016</v>
          </cell>
          <cell r="BP2031" t="str">
            <v>S</v>
          </cell>
        </row>
        <row r="2032">
          <cell r="A2032">
            <v>0</v>
          </cell>
          <cell r="X2032" t="str">
            <v>CSFAS</v>
          </cell>
          <cell r="AE2032" t="str">
            <v>QJ013</v>
          </cell>
          <cell r="BP2032" t="str">
            <v>S</v>
          </cell>
        </row>
        <row r="2033">
          <cell r="A2033">
            <v>0</v>
          </cell>
          <cell r="X2033" t="str">
            <v>DCML0</v>
          </cell>
          <cell r="AE2033" t="str">
            <v>QJ015</v>
          </cell>
          <cell r="BP2033" t="str">
            <v>S</v>
          </cell>
        </row>
        <row r="2034">
          <cell r="A2034">
            <v>0</v>
          </cell>
          <cell r="X2034" t="str">
            <v>REV4E</v>
          </cell>
          <cell r="AE2034" t="str">
            <v>QJ015</v>
          </cell>
          <cell r="BP2034" t="str">
            <v>S</v>
          </cell>
        </row>
        <row r="2035">
          <cell r="A2035">
            <v>0</v>
          </cell>
          <cell r="X2035" t="str">
            <v>SECLI</v>
          </cell>
          <cell r="AE2035" t="str">
            <v>DJ038</v>
          </cell>
          <cell r="BP2035" t="str">
            <v>S</v>
          </cell>
        </row>
        <row r="2036">
          <cell r="A2036">
            <v>0</v>
          </cell>
          <cell r="X2036" t="str">
            <v>EFRBE</v>
          </cell>
          <cell r="AE2036" t="str">
            <v>QJ014</v>
          </cell>
          <cell r="BP2036" t="str">
            <v>S</v>
          </cell>
        </row>
        <row r="2037">
          <cell r="A2037">
            <v>0</v>
          </cell>
          <cell r="X2037" t="str">
            <v>GAPSF</v>
          </cell>
          <cell r="AE2037" t="str">
            <v>QJ016</v>
          </cell>
          <cell r="BP2037" t="str">
            <v>S</v>
          </cell>
        </row>
        <row r="2038">
          <cell r="A2038">
            <v>0</v>
          </cell>
          <cell r="X2038" t="str">
            <v>DCMPR</v>
          </cell>
          <cell r="AE2038" t="str">
            <v>DJ039</v>
          </cell>
          <cell r="BP2038" t="str">
            <v>S</v>
          </cell>
        </row>
        <row r="2039">
          <cell r="A2039">
            <v>0</v>
          </cell>
          <cell r="X2039" t="str">
            <v>LCNSI</v>
          </cell>
          <cell r="AE2039" t="str">
            <v>DJ039</v>
          </cell>
          <cell r="BP2039" t="str">
            <v>S</v>
          </cell>
        </row>
        <row r="2040">
          <cell r="A2040">
            <v>0</v>
          </cell>
          <cell r="X2040" t="str">
            <v>LCSSI</v>
          </cell>
          <cell r="AE2040" t="str">
            <v>NJ210</v>
          </cell>
          <cell r="BP2040" t="str">
            <v>S</v>
          </cell>
        </row>
        <row r="2041">
          <cell r="A2041">
            <v>0</v>
          </cell>
          <cell r="X2041" t="str">
            <v>DCMPR</v>
          </cell>
          <cell r="AE2041" t="str">
            <v>QJ016</v>
          </cell>
          <cell r="BP2041" t="str">
            <v>S</v>
          </cell>
        </row>
        <row r="2042">
          <cell r="A2042">
            <v>30000</v>
          </cell>
          <cell r="X2042" t="str">
            <v>FFPCI</v>
          </cell>
          <cell r="AE2042" t="str">
            <v>QJ2B0</v>
          </cell>
          <cell r="BP2042" t="str">
            <v>F</v>
          </cell>
        </row>
        <row r="2043">
          <cell r="A2043">
            <v>961</v>
          </cell>
          <cell r="X2043" t="str">
            <v>EGAPE</v>
          </cell>
          <cell r="AE2043" t="str">
            <v>QJ016</v>
          </cell>
          <cell r="BP2043" t="str">
            <v>S</v>
          </cell>
        </row>
        <row r="2044">
          <cell r="A2044">
            <v>0</v>
          </cell>
          <cell r="X2044" t="str">
            <v>FF0CB</v>
          </cell>
          <cell r="AE2044" t="str">
            <v>QJ013</v>
          </cell>
          <cell r="BP2044" t="str">
            <v>S</v>
          </cell>
        </row>
        <row r="2045">
          <cell r="A2045">
            <v>0</v>
          </cell>
          <cell r="X2045" t="str">
            <v>FF0CB</v>
          </cell>
          <cell r="AE2045" t="str">
            <v>QJ016</v>
          </cell>
          <cell r="BP2045" t="str">
            <v>S</v>
          </cell>
        </row>
        <row r="2046">
          <cell r="A2046">
            <v>0</v>
          </cell>
          <cell r="X2046" t="str">
            <v>WR002</v>
          </cell>
          <cell r="AE2046" t="str">
            <v>QJ014</v>
          </cell>
          <cell r="BP2046" t="str">
            <v>S</v>
          </cell>
        </row>
        <row r="2047">
          <cell r="A2047">
            <v>0</v>
          </cell>
          <cell r="X2047" t="str">
            <v>WR001</v>
          </cell>
          <cell r="AE2047" t="str">
            <v>NJ210</v>
          </cell>
          <cell r="BP2047" t="str">
            <v>S</v>
          </cell>
        </row>
        <row r="2048">
          <cell r="A2048">
            <v>0</v>
          </cell>
          <cell r="X2048" t="str">
            <v>WR001</v>
          </cell>
          <cell r="AE2048" t="str">
            <v>CJ149</v>
          </cell>
          <cell r="BP2048" t="str">
            <v>S</v>
          </cell>
        </row>
        <row r="2049">
          <cell r="A2049">
            <v>0</v>
          </cell>
          <cell r="X2049" t="str">
            <v>CSFAS</v>
          </cell>
          <cell r="AE2049" t="str">
            <v>QJ014</v>
          </cell>
          <cell r="BP2049" t="str">
            <v>S</v>
          </cell>
        </row>
        <row r="2050">
          <cell r="A2050">
            <v>0</v>
          </cell>
          <cell r="X2050" t="str">
            <v>SFSRA</v>
          </cell>
          <cell r="AE2050" t="str">
            <v>DJ038</v>
          </cell>
          <cell r="BP2050" t="str">
            <v>S</v>
          </cell>
        </row>
        <row r="2051">
          <cell r="A2051">
            <v>0</v>
          </cell>
          <cell r="X2051" t="str">
            <v>SF0AT</v>
          </cell>
          <cell r="AE2051" t="str">
            <v>QJ016</v>
          </cell>
          <cell r="BP2051" t="str">
            <v>S</v>
          </cell>
        </row>
        <row r="2052">
          <cell r="A2052">
            <v>0</v>
          </cell>
          <cell r="X2052" t="str">
            <v>SECSV</v>
          </cell>
          <cell r="AE2052" t="str">
            <v>CJ149</v>
          </cell>
          <cell r="BP2052" t="str">
            <v>S</v>
          </cell>
        </row>
        <row r="2053">
          <cell r="A2053">
            <v>0</v>
          </cell>
          <cell r="X2053" t="str">
            <v>LCLVE</v>
          </cell>
          <cell r="AE2053" t="str">
            <v>QJ014</v>
          </cell>
          <cell r="BP2053" t="str">
            <v>S</v>
          </cell>
        </row>
        <row r="2054">
          <cell r="A2054">
            <v>0</v>
          </cell>
          <cell r="X2054" t="str">
            <v>CHPA0</v>
          </cell>
          <cell r="AE2054" t="str">
            <v>NJ206</v>
          </cell>
          <cell r="BP2054" t="str">
            <v>S</v>
          </cell>
        </row>
        <row r="2055">
          <cell r="A2055">
            <v>0</v>
          </cell>
          <cell r="X2055" t="str">
            <v>LCFHI</v>
          </cell>
          <cell r="AE2055" t="str">
            <v>QJ014</v>
          </cell>
          <cell r="BP2055" t="str">
            <v>S</v>
          </cell>
        </row>
        <row r="2056">
          <cell r="A2056">
            <v>0</v>
          </cell>
          <cell r="X2056" t="str">
            <v>TRFCA</v>
          </cell>
          <cell r="AE2056" t="str">
            <v>QJ014</v>
          </cell>
          <cell r="BP2056" t="str">
            <v>S</v>
          </cell>
        </row>
        <row r="2057">
          <cell r="A2057">
            <v>0</v>
          </cell>
          <cell r="X2057" t="str">
            <v>LCFHI</v>
          </cell>
          <cell r="AE2057" t="str">
            <v>DJ039</v>
          </cell>
          <cell r="BP2057" t="str">
            <v>S</v>
          </cell>
        </row>
        <row r="2058">
          <cell r="A2058">
            <v>0</v>
          </cell>
          <cell r="X2058" t="str">
            <v>DCML0</v>
          </cell>
          <cell r="AE2058" t="str">
            <v>QJ016</v>
          </cell>
          <cell r="BP2058" t="str">
            <v>S</v>
          </cell>
        </row>
        <row r="2059">
          <cell r="A2059">
            <v>0</v>
          </cell>
          <cell r="X2059" t="str">
            <v>REVTF</v>
          </cell>
          <cell r="AE2059" t="str">
            <v>QJ014</v>
          </cell>
          <cell r="BP2059" t="str">
            <v>S</v>
          </cell>
        </row>
        <row r="2060">
          <cell r="A2060">
            <v>0</v>
          </cell>
          <cell r="X2060" t="str">
            <v>DCMIH</v>
          </cell>
          <cell r="AE2060" t="str">
            <v>NJ206</v>
          </cell>
          <cell r="BP2060" t="str">
            <v>S</v>
          </cell>
        </row>
        <row r="2061">
          <cell r="A2061">
            <v>0</v>
          </cell>
          <cell r="X2061" t="str">
            <v>DCMIH</v>
          </cell>
          <cell r="AE2061" t="str">
            <v>QJ015</v>
          </cell>
          <cell r="BP2061" t="str">
            <v>S</v>
          </cell>
        </row>
        <row r="2062">
          <cell r="A2062">
            <v>106523</v>
          </cell>
          <cell r="X2062" t="str">
            <v>GAPSF</v>
          </cell>
          <cell r="AE2062" t="str">
            <v>QJ016</v>
          </cell>
          <cell r="BP2062" t="str">
            <v>S</v>
          </cell>
        </row>
        <row r="2063">
          <cell r="A2063">
            <v>-14615</v>
          </cell>
          <cell r="X2063" t="str">
            <v>LCLVE</v>
          </cell>
          <cell r="AE2063" t="str">
            <v>QJ013</v>
          </cell>
          <cell r="BP2063" t="str">
            <v>S</v>
          </cell>
        </row>
        <row r="2064">
          <cell r="A2064">
            <v>0</v>
          </cell>
          <cell r="X2064" t="str">
            <v>TRCOR</v>
          </cell>
          <cell r="AE2064" t="str">
            <v>DJ039</v>
          </cell>
          <cell r="BP2064" t="str">
            <v>S</v>
          </cell>
        </row>
        <row r="2065">
          <cell r="A2065">
            <v>0</v>
          </cell>
          <cell r="X2065" t="str">
            <v>TRFCA</v>
          </cell>
          <cell r="AE2065" t="str">
            <v>CJ149</v>
          </cell>
          <cell r="BP2065" t="str">
            <v>S</v>
          </cell>
        </row>
        <row r="2066">
          <cell r="A2066">
            <v>0</v>
          </cell>
          <cell r="X2066" t="str">
            <v>TRFCA</v>
          </cell>
          <cell r="AE2066" t="str">
            <v>QJ013</v>
          </cell>
          <cell r="BP2066" t="str">
            <v>S</v>
          </cell>
        </row>
        <row r="2067">
          <cell r="A2067">
            <v>0</v>
          </cell>
          <cell r="X2067" t="str">
            <v>DCM0H</v>
          </cell>
          <cell r="AE2067" t="str">
            <v>QJ013</v>
          </cell>
          <cell r="BP2067" t="str">
            <v>S</v>
          </cell>
        </row>
        <row r="2068">
          <cell r="A2068">
            <v>0</v>
          </cell>
          <cell r="X2068" t="str">
            <v>CS00H</v>
          </cell>
          <cell r="AE2068" t="str">
            <v>DJ039</v>
          </cell>
          <cell r="BP2068" t="str">
            <v>S</v>
          </cell>
        </row>
        <row r="2069">
          <cell r="A2069">
            <v>0</v>
          </cell>
          <cell r="X2069" t="str">
            <v>SMS4E</v>
          </cell>
          <cell r="AE2069" t="str">
            <v>NJ206</v>
          </cell>
          <cell r="BP2069" t="str">
            <v>S</v>
          </cell>
        </row>
        <row r="2070">
          <cell r="A2070">
            <v>0</v>
          </cell>
          <cell r="X2070" t="str">
            <v>AS000</v>
          </cell>
          <cell r="AE2070" t="str">
            <v>QJ013</v>
          </cell>
          <cell r="BP2070" t="str">
            <v>S</v>
          </cell>
        </row>
        <row r="2071">
          <cell r="A2071">
            <v>0</v>
          </cell>
          <cell r="X2071" t="str">
            <v>DCM0H</v>
          </cell>
          <cell r="AE2071" t="str">
            <v>QJ013</v>
          </cell>
          <cell r="BP2071" t="str">
            <v>S</v>
          </cell>
        </row>
        <row r="2072">
          <cell r="A2072">
            <v>0</v>
          </cell>
          <cell r="X2072" t="str">
            <v>AS000</v>
          </cell>
          <cell r="AE2072" t="str">
            <v>DJ038</v>
          </cell>
          <cell r="BP2072" t="str">
            <v>S</v>
          </cell>
        </row>
        <row r="2073">
          <cell r="A2073">
            <v>0</v>
          </cell>
          <cell r="X2073" t="str">
            <v>CHPES</v>
          </cell>
          <cell r="AE2073" t="str">
            <v>CJ149</v>
          </cell>
          <cell r="BP2073" t="str">
            <v>S</v>
          </cell>
        </row>
        <row r="2074">
          <cell r="A2074">
            <v>0</v>
          </cell>
          <cell r="X2074" t="str">
            <v>CHPES</v>
          </cell>
          <cell r="AE2074" t="str">
            <v>NJ206</v>
          </cell>
          <cell r="BP2074" t="str">
            <v>S</v>
          </cell>
        </row>
        <row r="2075">
          <cell r="A2075">
            <v>0</v>
          </cell>
          <cell r="X2075" t="str">
            <v>FF0CB</v>
          </cell>
          <cell r="AE2075" t="str">
            <v>DJ038</v>
          </cell>
          <cell r="BP2075" t="str">
            <v>S</v>
          </cell>
        </row>
        <row r="2076">
          <cell r="A2076">
            <v>0</v>
          </cell>
          <cell r="X2076" t="str">
            <v>KRL22</v>
          </cell>
          <cell r="AE2076" t="str">
            <v>CJ149</v>
          </cell>
          <cell r="BP2076" t="str">
            <v>S</v>
          </cell>
        </row>
        <row r="2077">
          <cell r="A2077">
            <v>0</v>
          </cell>
          <cell r="X2077" t="str">
            <v>SECSV</v>
          </cell>
          <cell r="AE2077" t="str">
            <v>DJ039</v>
          </cell>
          <cell r="BP2077" t="str">
            <v>S</v>
          </cell>
        </row>
        <row r="2078">
          <cell r="A2078">
            <v>0</v>
          </cell>
          <cell r="X2078" t="str">
            <v>ETVAP</v>
          </cell>
          <cell r="AE2078" t="str">
            <v>QJ016</v>
          </cell>
          <cell r="BP2078" t="str">
            <v>S</v>
          </cell>
        </row>
        <row r="2079">
          <cell r="A2079">
            <v>0</v>
          </cell>
          <cell r="X2079" t="str">
            <v>TRFCA</v>
          </cell>
          <cell r="AE2079" t="str">
            <v>QJ015</v>
          </cell>
          <cell r="BP2079" t="str">
            <v>S</v>
          </cell>
        </row>
        <row r="2080">
          <cell r="A2080">
            <v>0</v>
          </cell>
          <cell r="X2080" t="str">
            <v>EFCCM</v>
          </cell>
          <cell r="AE2080" t="str">
            <v>DJ039</v>
          </cell>
          <cell r="BP2080" t="str">
            <v>S</v>
          </cell>
        </row>
        <row r="2081">
          <cell r="A2081">
            <v>0</v>
          </cell>
          <cell r="X2081" t="str">
            <v>TRCOR</v>
          </cell>
          <cell r="AE2081" t="str">
            <v>DJ038</v>
          </cell>
          <cell r="BP2081" t="str">
            <v>S</v>
          </cell>
        </row>
        <row r="2082">
          <cell r="A2082">
            <v>0</v>
          </cell>
          <cell r="X2082" t="str">
            <v>KRE22</v>
          </cell>
          <cell r="AE2082" t="str">
            <v>QJ013</v>
          </cell>
          <cell r="BP2082" t="str">
            <v>S</v>
          </cell>
        </row>
        <row r="2083">
          <cell r="A2083">
            <v>0</v>
          </cell>
          <cell r="X2083" t="str">
            <v>CS00H</v>
          </cell>
          <cell r="AE2083" t="str">
            <v>QJ013</v>
          </cell>
          <cell r="BP2083" t="str">
            <v>S</v>
          </cell>
        </row>
        <row r="2084">
          <cell r="A2084">
            <v>0</v>
          </cell>
          <cell r="X2084" t="str">
            <v>LCSSI</v>
          </cell>
          <cell r="AE2084" t="str">
            <v>QJ014</v>
          </cell>
          <cell r="BP2084" t="str">
            <v>S</v>
          </cell>
        </row>
        <row r="2085">
          <cell r="A2085">
            <v>0</v>
          </cell>
          <cell r="X2085" t="str">
            <v>TRCOR</v>
          </cell>
          <cell r="AE2085" t="str">
            <v>DJ039</v>
          </cell>
          <cell r="BP2085" t="str">
            <v>S</v>
          </cell>
        </row>
        <row r="2086">
          <cell r="A2086">
            <v>0</v>
          </cell>
          <cell r="X2086" t="str">
            <v>SECLI</v>
          </cell>
          <cell r="AE2086" t="str">
            <v>NJ206</v>
          </cell>
          <cell r="BP2086" t="str">
            <v>S</v>
          </cell>
        </row>
        <row r="2087">
          <cell r="A2087">
            <v>0</v>
          </cell>
          <cell r="X2087" t="str">
            <v>TRCOR</v>
          </cell>
          <cell r="AE2087" t="str">
            <v>NJ206</v>
          </cell>
          <cell r="BP2087" t="str">
            <v>S</v>
          </cell>
        </row>
        <row r="2088">
          <cell r="A2088">
            <v>0</v>
          </cell>
          <cell r="X2088" t="str">
            <v>DCMPR</v>
          </cell>
          <cell r="AE2088" t="str">
            <v>NJ206</v>
          </cell>
          <cell r="BP2088" t="str">
            <v>S</v>
          </cell>
        </row>
        <row r="2089">
          <cell r="A2089">
            <v>0</v>
          </cell>
          <cell r="X2089" t="str">
            <v>TRCOR</v>
          </cell>
          <cell r="AE2089" t="str">
            <v>NJ210</v>
          </cell>
          <cell r="BP2089" t="str">
            <v>S</v>
          </cell>
        </row>
        <row r="2090">
          <cell r="A2090">
            <v>0</v>
          </cell>
          <cell r="X2090" t="str">
            <v>LCNSI</v>
          </cell>
          <cell r="AE2090" t="str">
            <v>QJ013</v>
          </cell>
          <cell r="BP2090" t="str">
            <v>S</v>
          </cell>
        </row>
        <row r="2091">
          <cell r="A2091">
            <v>0</v>
          </cell>
          <cell r="X2091" t="str">
            <v>LCNSI</v>
          </cell>
          <cell r="AE2091" t="str">
            <v>DJ038</v>
          </cell>
          <cell r="BP2091" t="str">
            <v>S</v>
          </cell>
        </row>
        <row r="2092">
          <cell r="A2092">
            <v>0</v>
          </cell>
          <cell r="X2092" t="str">
            <v>LCNSI</v>
          </cell>
          <cell r="AE2092" t="str">
            <v>QJ016</v>
          </cell>
          <cell r="BP2092" t="str">
            <v>S</v>
          </cell>
        </row>
        <row r="2093">
          <cell r="A2093">
            <v>0</v>
          </cell>
          <cell r="X2093" t="str">
            <v>SECLE</v>
          </cell>
          <cell r="AE2093" t="str">
            <v>QJ016</v>
          </cell>
          <cell r="BP2093" t="str">
            <v>S</v>
          </cell>
        </row>
        <row r="2094">
          <cell r="A2094">
            <v>0</v>
          </cell>
          <cell r="X2094" t="str">
            <v>SFE13</v>
          </cell>
          <cell r="AE2094" t="str">
            <v>QJ015</v>
          </cell>
          <cell r="BP2094" t="str">
            <v>S</v>
          </cell>
        </row>
        <row r="2095">
          <cell r="A2095">
            <v>0</v>
          </cell>
          <cell r="X2095" t="str">
            <v>DCML0</v>
          </cell>
          <cell r="AE2095" t="str">
            <v>QJ014</v>
          </cell>
          <cell r="BP2095" t="str">
            <v>S</v>
          </cell>
        </row>
        <row r="2096">
          <cell r="A2096">
            <v>0</v>
          </cell>
          <cell r="X2096" t="str">
            <v>LCSSE</v>
          </cell>
          <cell r="AE2096" t="str">
            <v>DJ039</v>
          </cell>
          <cell r="BP2096" t="str">
            <v>S</v>
          </cell>
        </row>
        <row r="2097">
          <cell r="A2097">
            <v>0</v>
          </cell>
          <cell r="X2097" t="str">
            <v>LCSSE</v>
          </cell>
          <cell r="AE2097" t="str">
            <v>NJ210</v>
          </cell>
          <cell r="BP2097" t="str">
            <v>S</v>
          </cell>
        </row>
        <row r="2098">
          <cell r="A2098">
            <v>0</v>
          </cell>
          <cell r="X2098" t="str">
            <v>EFRBI</v>
          </cell>
          <cell r="AE2098" t="str">
            <v>NJ210</v>
          </cell>
          <cell r="BP2098" t="str">
            <v>S</v>
          </cell>
        </row>
        <row r="2099">
          <cell r="A2099">
            <v>0</v>
          </cell>
          <cell r="X2099" t="str">
            <v>SESSE</v>
          </cell>
          <cell r="AE2099" t="str">
            <v>QJ014</v>
          </cell>
          <cell r="BP2099" t="str">
            <v>S</v>
          </cell>
        </row>
        <row r="2100">
          <cell r="A2100">
            <v>0</v>
          </cell>
          <cell r="X2100" t="str">
            <v>AS000</v>
          </cell>
          <cell r="AE2100" t="str">
            <v>CJ149</v>
          </cell>
          <cell r="BP2100" t="str">
            <v>S</v>
          </cell>
        </row>
        <row r="2101">
          <cell r="A2101">
            <v>0</v>
          </cell>
          <cell r="X2101" t="str">
            <v>LCLVE</v>
          </cell>
          <cell r="AE2101" t="str">
            <v>CJ149</v>
          </cell>
          <cell r="BP2101" t="str">
            <v>S</v>
          </cell>
        </row>
        <row r="2102">
          <cell r="A2102">
            <v>0</v>
          </cell>
          <cell r="X2102" t="str">
            <v>DCM0H</v>
          </cell>
          <cell r="AE2102" t="str">
            <v>DJ038</v>
          </cell>
          <cell r="BP2102" t="str">
            <v>S</v>
          </cell>
        </row>
        <row r="2103">
          <cell r="A2103">
            <v>0</v>
          </cell>
          <cell r="X2103" t="str">
            <v>KRE22</v>
          </cell>
          <cell r="AE2103" t="str">
            <v>QJ016</v>
          </cell>
          <cell r="BP2103" t="str">
            <v>S</v>
          </cell>
        </row>
        <row r="2104">
          <cell r="A2104">
            <v>0</v>
          </cell>
          <cell r="X2104" t="str">
            <v>SFMSA</v>
          </cell>
          <cell r="AE2104" t="str">
            <v>CJ149</v>
          </cell>
          <cell r="BP2104" t="str">
            <v>S</v>
          </cell>
        </row>
        <row r="2105">
          <cell r="A2105">
            <v>-10197</v>
          </cell>
          <cell r="X2105" t="str">
            <v>SFCCS</v>
          </cell>
          <cell r="AE2105" t="str">
            <v>NJ210</v>
          </cell>
          <cell r="BP2105" t="str">
            <v>S</v>
          </cell>
        </row>
        <row r="2106">
          <cell r="A2106">
            <v>127</v>
          </cell>
          <cell r="X2106" t="str">
            <v>GAPNR</v>
          </cell>
          <cell r="AE2106" t="str">
            <v>NJ206</v>
          </cell>
          <cell r="BP2106" t="str">
            <v>S</v>
          </cell>
        </row>
        <row r="2107">
          <cell r="A2107">
            <v>0</v>
          </cell>
          <cell r="X2107" t="str">
            <v>WR002</v>
          </cell>
          <cell r="AE2107" t="str">
            <v>QJ013</v>
          </cell>
          <cell r="BP2107" t="str">
            <v>S</v>
          </cell>
        </row>
        <row r="2108">
          <cell r="A2108">
            <v>0</v>
          </cell>
          <cell r="X2108" t="str">
            <v>MP000</v>
          </cell>
          <cell r="AE2108" t="str">
            <v>NJ206</v>
          </cell>
          <cell r="BP2108" t="str">
            <v>S</v>
          </cell>
        </row>
        <row r="2109">
          <cell r="A2109">
            <v>1349</v>
          </cell>
          <cell r="X2109" t="str">
            <v>GAPNR</v>
          </cell>
          <cell r="AE2109" t="str">
            <v>NJ210</v>
          </cell>
          <cell r="BP2109" t="str">
            <v>F</v>
          </cell>
        </row>
        <row r="2110">
          <cell r="A2110">
            <v>0</v>
          </cell>
          <cell r="X2110" t="str">
            <v>ETVPS</v>
          </cell>
          <cell r="AE2110" t="str">
            <v>QJ015</v>
          </cell>
          <cell r="BP2110" t="str">
            <v>S</v>
          </cell>
        </row>
        <row r="2111">
          <cell r="A2111">
            <v>0</v>
          </cell>
          <cell r="X2111" t="str">
            <v>EFCOE</v>
          </cell>
          <cell r="AE2111" t="str">
            <v>DJ038</v>
          </cell>
          <cell r="BP2111" t="str">
            <v>S</v>
          </cell>
        </row>
        <row r="2112">
          <cell r="A2112">
            <v>0</v>
          </cell>
          <cell r="X2112" t="str">
            <v>WR001</v>
          </cell>
          <cell r="AE2112" t="str">
            <v>AJ500</v>
          </cell>
          <cell r="BP2112" t="str">
            <v>S</v>
          </cell>
        </row>
        <row r="2113">
          <cell r="A2113">
            <v>0</v>
          </cell>
          <cell r="X2113" t="str">
            <v>39MAS</v>
          </cell>
          <cell r="AE2113" t="str">
            <v>AJ500</v>
          </cell>
          <cell r="BP2113" t="str">
            <v>S</v>
          </cell>
        </row>
        <row r="2114">
          <cell r="A2114">
            <v>-101162</v>
          </cell>
          <cell r="X2114" t="str">
            <v>39MAS</v>
          </cell>
          <cell r="AE2114" t="str">
            <v>AJ500</v>
          </cell>
          <cell r="BP2114" t="str">
            <v>S</v>
          </cell>
        </row>
        <row r="2115">
          <cell r="A2115">
            <v>-76346</v>
          </cell>
          <cell r="X2115" t="str">
            <v>MP000</v>
          </cell>
          <cell r="AE2115" t="str">
            <v>AJ500</v>
          </cell>
          <cell r="BP2115" t="str">
            <v>S</v>
          </cell>
        </row>
        <row r="2116">
          <cell r="A2116">
            <v>178394</v>
          </cell>
          <cell r="X2116" t="str">
            <v>DCMPR</v>
          </cell>
          <cell r="AE2116" t="str">
            <v>AJ500</v>
          </cell>
          <cell r="BP2116" t="str">
            <v>S</v>
          </cell>
        </row>
        <row r="2117">
          <cell r="A2117">
            <v>215526</v>
          </cell>
          <cell r="X2117" t="str">
            <v>EFRBI</v>
          </cell>
          <cell r="AE2117" t="str">
            <v>AJ500</v>
          </cell>
          <cell r="BP2117" t="str">
            <v>S</v>
          </cell>
        </row>
        <row r="2118">
          <cell r="A2118">
            <v>471138</v>
          </cell>
          <cell r="X2118" t="str">
            <v>LCLVI</v>
          </cell>
          <cell r="AE2118" t="str">
            <v>AJ500</v>
          </cell>
          <cell r="BP2118" t="str">
            <v>S</v>
          </cell>
        </row>
        <row r="2119">
          <cell r="A2119">
            <v>2023196</v>
          </cell>
          <cell r="X2119" t="str">
            <v>DCMPR</v>
          </cell>
          <cell r="AE2119" t="str">
            <v>AJ500</v>
          </cell>
          <cell r="BP2119" t="str">
            <v>S</v>
          </cell>
        </row>
        <row r="2120">
          <cell r="A2120">
            <v>20</v>
          </cell>
          <cell r="X2120" t="str">
            <v>TRFCA</v>
          </cell>
          <cell r="AE2120" t="str">
            <v>AJ500</v>
          </cell>
          <cell r="BP2120" t="str">
            <v>S</v>
          </cell>
        </row>
        <row r="2121">
          <cell r="A2121">
            <v>71</v>
          </cell>
          <cell r="X2121" t="str">
            <v>CHPA0</v>
          </cell>
          <cell r="AE2121" t="str">
            <v>AJ500</v>
          </cell>
          <cell r="BP2121" t="str">
            <v>S</v>
          </cell>
        </row>
        <row r="2122">
          <cell r="A2122">
            <v>1176</v>
          </cell>
          <cell r="X2122" t="str">
            <v>TRFCA</v>
          </cell>
          <cell r="AE2122" t="str">
            <v>AJ500</v>
          </cell>
          <cell r="BP2122" t="str">
            <v>S</v>
          </cell>
        </row>
        <row r="2123">
          <cell r="A2123">
            <v>2116</v>
          </cell>
          <cell r="X2123" t="str">
            <v>SECLE</v>
          </cell>
          <cell r="AE2123" t="str">
            <v>AJ500</v>
          </cell>
          <cell r="BP2123" t="str">
            <v>S</v>
          </cell>
        </row>
        <row r="2124">
          <cell r="A2124">
            <v>5131</v>
          </cell>
          <cell r="X2124" t="str">
            <v>ETVPS</v>
          </cell>
          <cell r="AE2124" t="str">
            <v>AJ500</v>
          </cell>
          <cell r="BP2124" t="str">
            <v>S</v>
          </cell>
        </row>
        <row r="2125">
          <cell r="A2125">
            <v>6920</v>
          </cell>
          <cell r="X2125" t="str">
            <v>LCFHI</v>
          </cell>
          <cell r="AE2125" t="str">
            <v>AJ500</v>
          </cell>
          <cell r="BP2125" t="str">
            <v>S</v>
          </cell>
        </row>
        <row r="2126">
          <cell r="A2126">
            <v>10590</v>
          </cell>
          <cell r="X2126" t="str">
            <v>SESSE</v>
          </cell>
          <cell r="AE2126" t="str">
            <v>AJ500</v>
          </cell>
          <cell r="BP2126" t="str">
            <v>S</v>
          </cell>
        </row>
        <row r="2127">
          <cell r="A2127">
            <v>12022</v>
          </cell>
          <cell r="X2127" t="str">
            <v>CS0AS</v>
          </cell>
          <cell r="AE2127" t="str">
            <v>AJ500</v>
          </cell>
          <cell r="BP2127" t="str">
            <v>S</v>
          </cell>
        </row>
        <row r="2128">
          <cell r="A2128">
            <v>14455</v>
          </cell>
          <cell r="X2128" t="str">
            <v>DCM0H</v>
          </cell>
          <cell r="AE2128" t="str">
            <v>AJ500</v>
          </cell>
          <cell r="BP2128" t="str">
            <v>S</v>
          </cell>
        </row>
        <row r="2129">
          <cell r="A2129">
            <v>15257</v>
          </cell>
          <cell r="X2129" t="str">
            <v>DCMPR</v>
          </cell>
          <cell r="AE2129" t="str">
            <v>AJ500</v>
          </cell>
          <cell r="BP2129" t="str">
            <v>S</v>
          </cell>
        </row>
        <row r="2130">
          <cell r="A2130">
            <v>27911</v>
          </cell>
          <cell r="X2130" t="str">
            <v>SFSRA</v>
          </cell>
          <cell r="AE2130" t="str">
            <v>AJ500</v>
          </cell>
          <cell r="BP2130" t="str">
            <v>S</v>
          </cell>
        </row>
        <row r="2131">
          <cell r="A2131">
            <v>34433</v>
          </cell>
          <cell r="X2131" t="str">
            <v>FF0CB</v>
          </cell>
          <cell r="AE2131" t="str">
            <v>AJ500</v>
          </cell>
          <cell r="BP2131" t="str">
            <v>S</v>
          </cell>
        </row>
        <row r="2132">
          <cell r="A2132">
            <v>91357</v>
          </cell>
          <cell r="X2132" t="str">
            <v>DCM0H</v>
          </cell>
          <cell r="AE2132" t="str">
            <v>AJ500</v>
          </cell>
          <cell r="BP2132" t="str">
            <v>S</v>
          </cell>
        </row>
        <row r="2133">
          <cell r="A2133">
            <v>-5131</v>
          </cell>
          <cell r="X2133" t="str">
            <v>ETVPS</v>
          </cell>
          <cell r="AE2133" t="str">
            <v>AJ500</v>
          </cell>
          <cell r="BP2133" t="str">
            <v>S</v>
          </cell>
        </row>
        <row r="2134">
          <cell r="A2134">
            <v>-71</v>
          </cell>
          <cell r="X2134" t="str">
            <v>CHPA0</v>
          </cell>
          <cell r="AE2134" t="str">
            <v>AJ500</v>
          </cell>
          <cell r="BP2134" t="str">
            <v>S</v>
          </cell>
        </row>
        <row r="2135">
          <cell r="A2135">
            <v>-8227</v>
          </cell>
          <cell r="X2135" t="str">
            <v>CHPA0</v>
          </cell>
          <cell r="AE2135" t="str">
            <v>AJ500</v>
          </cell>
          <cell r="BP2135" t="str">
            <v>S</v>
          </cell>
        </row>
        <row r="2136">
          <cell r="A2136">
            <v>0</v>
          </cell>
          <cell r="X2136" t="str">
            <v>AS000</v>
          </cell>
          <cell r="AE2136" t="str">
            <v>AJ500</v>
          </cell>
          <cell r="BP2136" t="str">
            <v>S</v>
          </cell>
        </row>
        <row r="2137">
          <cell r="A2137">
            <v>0</v>
          </cell>
          <cell r="X2137" t="str">
            <v>DCM0H</v>
          </cell>
          <cell r="AE2137" t="str">
            <v>AJ500</v>
          </cell>
          <cell r="BP2137" t="str">
            <v>S</v>
          </cell>
        </row>
        <row r="2138">
          <cell r="A2138">
            <v>0</v>
          </cell>
          <cell r="X2138" t="str">
            <v>TRFCA</v>
          </cell>
          <cell r="AE2138" t="str">
            <v>AJ500</v>
          </cell>
          <cell r="BP2138" t="str">
            <v>S</v>
          </cell>
        </row>
        <row r="2139">
          <cell r="A2139">
            <v>0</v>
          </cell>
          <cell r="X2139" t="str">
            <v>DCML0</v>
          </cell>
          <cell r="AE2139" t="str">
            <v>AJ500</v>
          </cell>
          <cell r="BP2139" t="str">
            <v>S</v>
          </cell>
        </row>
        <row r="2140">
          <cell r="A2140">
            <v>0</v>
          </cell>
          <cell r="X2140" t="str">
            <v>DCMIH</v>
          </cell>
          <cell r="AE2140" t="str">
            <v>AJ500</v>
          </cell>
          <cell r="BP2140" t="str">
            <v>S</v>
          </cell>
        </row>
        <row r="2141">
          <cell r="A2141">
            <v>0</v>
          </cell>
          <cell r="X2141" t="str">
            <v>DCM0H</v>
          </cell>
          <cell r="AE2141" t="str">
            <v>AJ500</v>
          </cell>
          <cell r="BP2141" t="str">
            <v>S</v>
          </cell>
        </row>
        <row r="2142">
          <cell r="A2142">
            <v>-3006</v>
          </cell>
          <cell r="X2142" t="str">
            <v>DCMPR</v>
          </cell>
          <cell r="AE2142" t="str">
            <v>AJ500</v>
          </cell>
          <cell r="BP2142" t="str">
            <v>S</v>
          </cell>
        </row>
        <row r="2143">
          <cell r="A2143">
            <v>0</v>
          </cell>
          <cell r="X2143" t="str">
            <v>DCMPR</v>
          </cell>
          <cell r="AE2143" t="str">
            <v>AJ500</v>
          </cell>
          <cell r="BP2143" t="str">
            <v>S</v>
          </cell>
        </row>
        <row r="2144">
          <cell r="A2144">
            <v>0</v>
          </cell>
          <cell r="X2144" t="str">
            <v>PR024</v>
          </cell>
          <cell r="AE2144" t="str">
            <v>AJ500</v>
          </cell>
          <cell r="BP2144" t="str">
            <v>S</v>
          </cell>
        </row>
        <row r="2145">
          <cell r="A2145">
            <v>0</v>
          </cell>
          <cell r="X2145" t="str">
            <v>LCLVI</v>
          </cell>
          <cell r="AE2145" t="str">
            <v>AJ500</v>
          </cell>
          <cell r="BP2145" t="str">
            <v>S</v>
          </cell>
        </row>
        <row r="2146">
          <cell r="A2146">
            <v>0</v>
          </cell>
          <cell r="X2146" t="str">
            <v>KRL17</v>
          </cell>
          <cell r="AE2146" t="str">
            <v>AJ500</v>
          </cell>
          <cell r="BP2146" t="str">
            <v>S</v>
          </cell>
        </row>
        <row r="2147">
          <cell r="A2147">
            <v>0</v>
          </cell>
          <cell r="X2147" t="str">
            <v>LCNSI</v>
          </cell>
          <cell r="AE2147" t="str">
            <v>AJ500</v>
          </cell>
          <cell r="BP2147" t="str">
            <v>S</v>
          </cell>
        </row>
        <row r="2148">
          <cell r="A2148">
            <v>0</v>
          </cell>
          <cell r="X2148" t="str">
            <v>CSFAS</v>
          </cell>
          <cell r="AE2148" t="str">
            <v>AJ500</v>
          </cell>
          <cell r="BP2148" t="str">
            <v>S</v>
          </cell>
        </row>
        <row r="2149">
          <cell r="A2149">
            <v>0</v>
          </cell>
          <cell r="X2149" t="str">
            <v>TRCOR</v>
          </cell>
          <cell r="AE2149" t="str">
            <v>AJ500</v>
          </cell>
          <cell r="BP2149" t="str">
            <v>S</v>
          </cell>
        </row>
        <row r="2150">
          <cell r="A2150">
            <v>-58767</v>
          </cell>
          <cell r="X2150" t="str">
            <v>DCML0</v>
          </cell>
          <cell r="AE2150" t="str">
            <v>AJ500</v>
          </cell>
          <cell r="BP2150" t="str">
            <v>S</v>
          </cell>
        </row>
        <row r="2151">
          <cell r="A2151">
            <v>-12251</v>
          </cell>
          <cell r="X2151" t="str">
            <v>DCMPR</v>
          </cell>
          <cell r="AE2151" t="str">
            <v>AJ500</v>
          </cell>
          <cell r="BP2151" t="str">
            <v>S</v>
          </cell>
        </row>
        <row r="2152">
          <cell r="A2152">
            <v>-132300</v>
          </cell>
          <cell r="X2152" t="str">
            <v>EFCCM</v>
          </cell>
          <cell r="AE2152" t="str">
            <v>AJ500</v>
          </cell>
          <cell r="BP2152" t="str">
            <v>S</v>
          </cell>
        </row>
        <row r="2153">
          <cell r="A2153">
            <v>-251051</v>
          </cell>
          <cell r="X2153" t="str">
            <v>LCLVE</v>
          </cell>
          <cell r="AE2153" t="str">
            <v>AJ500</v>
          </cell>
          <cell r="BP2153" t="str">
            <v>S</v>
          </cell>
        </row>
        <row r="2154">
          <cell r="A2154">
            <v>-377617</v>
          </cell>
          <cell r="X2154" t="str">
            <v>LCSSI</v>
          </cell>
          <cell r="AE2154" t="str">
            <v>AJ500</v>
          </cell>
          <cell r="BP2154" t="str">
            <v>S</v>
          </cell>
        </row>
        <row r="2155">
          <cell r="A2155">
            <v>-43033</v>
          </cell>
          <cell r="X2155" t="str">
            <v>SESSI</v>
          </cell>
          <cell r="AE2155" t="str">
            <v>AJ500</v>
          </cell>
          <cell r="BP2155" t="str">
            <v>S</v>
          </cell>
        </row>
        <row r="2156">
          <cell r="A2156">
            <v>-31532</v>
          </cell>
          <cell r="X2156" t="str">
            <v>TRCOR</v>
          </cell>
          <cell r="AE2156" t="str">
            <v>AJ500</v>
          </cell>
          <cell r="BP2156" t="str">
            <v>S</v>
          </cell>
        </row>
        <row r="2157">
          <cell r="A2157">
            <v>1477</v>
          </cell>
          <cell r="X2157" t="str">
            <v>EGAPI</v>
          </cell>
          <cell r="AE2157" t="str">
            <v>AJ500</v>
          </cell>
          <cell r="BP2157" t="str">
            <v>S</v>
          </cell>
        </row>
        <row r="2158">
          <cell r="A2158">
            <v>16707</v>
          </cell>
          <cell r="X2158" t="str">
            <v>GAPSF</v>
          </cell>
          <cell r="AE2158" t="str">
            <v>AJ500</v>
          </cell>
          <cell r="BP2158" t="str">
            <v>S</v>
          </cell>
        </row>
        <row r="2159">
          <cell r="A2159">
            <v>246</v>
          </cell>
          <cell r="X2159" t="str">
            <v>EGAPE</v>
          </cell>
          <cell r="AE2159" t="str">
            <v>AJ500</v>
          </cell>
          <cell r="BP2159" t="str">
            <v>IVE</v>
          </cell>
        </row>
        <row r="2160">
          <cell r="A2160">
            <v>44422</v>
          </cell>
          <cell r="X2160" t="str">
            <v>REV4E</v>
          </cell>
          <cell r="AE2160" t="str">
            <v>AJ500</v>
          </cell>
          <cell r="BP2160" t="str">
            <v>IVE</v>
          </cell>
        </row>
        <row r="2161">
          <cell r="A2161">
            <v>58768</v>
          </cell>
          <cell r="X2161" t="str">
            <v>DCML0</v>
          </cell>
          <cell r="AE2161" t="str">
            <v>AJ500</v>
          </cell>
          <cell r="BP2161" t="str">
            <v>IVE</v>
          </cell>
        </row>
        <row r="2162">
          <cell r="A2162">
            <v>156254</v>
          </cell>
          <cell r="X2162" t="str">
            <v>KRE17</v>
          </cell>
          <cell r="AE2162" t="str">
            <v>AJ500</v>
          </cell>
          <cell r="BP2162" t="str">
            <v>F</v>
          </cell>
        </row>
        <row r="2163">
          <cell r="A2163">
            <v>775951</v>
          </cell>
          <cell r="X2163" t="str">
            <v>LCFHE</v>
          </cell>
          <cell r="AE2163" t="str">
            <v>AJ500</v>
          </cell>
          <cell r="BP2163" t="str">
            <v>IVE</v>
          </cell>
        </row>
        <row r="2164">
          <cell r="A2164">
            <v>-41660</v>
          </cell>
          <cell r="X2164" t="str">
            <v>ETVPS</v>
          </cell>
          <cell r="AE2164" t="str">
            <v>AJ500</v>
          </cell>
          <cell r="BP2164" t="str">
            <v>F</v>
          </cell>
        </row>
        <row r="2165">
          <cell r="A2165">
            <v>-4653</v>
          </cell>
          <cell r="X2165" t="str">
            <v>CH0AT</v>
          </cell>
          <cell r="AE2165" t="str">
            <v>AJ500</v>
          </cell>
          <cell r="BP2165" t="str">
            <v>F</v>
          </cell>
        </row>
        <row r="2166">
          <cell r="A2166">
            <v>-9018</v>
          </cell>
          <cell r="X2166" t="str">
            <v>DCMPR</v>
          </cell>
          <cell r="AE2166" t="str">
            <v>AJ500</v>
          </cell>
          <cell r="BP2166" t="str">
            <v>F</v>
          </cell>
        </row>
        <row r="2167">
          <cell r="A2167">
            <v>0</v>
          </cell>
          <cell r="X2167" t="str">
            <v>GAPNR</v>
          </cell>
          <cell r="AE2167" t="str">
            <v>AJ500</v>
          </cell>
          <cell r="BP2167" t="str">
            <v>S</v>
          </cell>
        </row>
        <row r="2168">
          <cell r="A2168">
            <v>-20052</v>
          </cell>
          <cell r="X2168" t="str">
            <v>KRE22</v>
          </cell>
          <cell r="AE2168" t="str">
            <v>AJ500</v>
          </cell>
          <cell r="BP2168" t="str">
            <v>F</v>
          </cell>
        </row>
        <row r="2169">
          <cell r="A2169">
            <v>-7530</v>
          </cell>
          <cell r="X2169" t="str">
            <v>TRCOR</v>
          </cell>
          <cell r="AE2169" t="str">
            <v>AJ500</v>
          </cell>
          <cell r="BP2169" t="str">
            <v>IVE</v>
          </cell>
        </row>
        <row r="2170">
          <cell r="A2170">
            <v>-3526</v>
          </cell>
          <cell r="X2170" t="str">
            <v>TRFCA</v>
          </cell>
          <cell r="AE2170" t="str">
            <v>AJ500</v>
          </cell>
          <cell r="BP2170" t="str">
            <v>IVE</v>
          </cell>
        </row>
        <row r="2171">
          <cell r="A2171">
            <v>-246</v>
          </cell>
          <cell r="X2171" t="str">
            <v>EGAPE</v>
          </cell>
          <cell r="AE2171" t="str">
            <v>AJ500</v>
          </cell>
          <cell r="BP2171" t="str">
            <v>IVE</v>
          </cell>
        </row>
        <row r="2172">
          <cell r="A2172">
            <v>-166</v>
          </cell>
          <cell r="X2172" t="str">
            <v>GAPNR</v>
          </cell>
          <cell r="AE2172" t="str">
            <v>AJ500</v>
          </cell>
          <cell r="BP2172" t="str">
            <v>S</v>
          </cell>
        </row>
        <row r="2173">
          <cell r="A2173">
            <v>319893</v>
          </cell>
          <cell r="X2173" t="str">
            <v>DCMPR</v>
          </cell>
          <cell r="AE2173" t="str">
            <v>NJ206</v>
          </cell>
          <cell r="BP2173" t="str">
            <v>F</v>
          </cell>
        </row>
        <row r="2174">
          <cell r="A2174">
            <v>8415</v>
          </cell>
          <cell r="X2174" t="str">
            <v>TRCOR</v>
          </cell>
          <cell r="AE2174" t="str">
            <v>DJ039</v>
          </cell>
          <cell r="BP2174" t="str">
            <v>F</v>
          </cell>
        </row>
        <row r="2175">
          <cell r="A2175">
            <v>2294</v>
          </cell>
          <cell r="X2175" t="str">
            <v>AS000</v>
          </cell>
          <cell r="AE2175" t="str">
            <v>CJ149</v>
          </cell>
          <cell r="BP2175" t="str">
            <v>F</v>
          </cell>
        </row>
        <row r="2176">
          <cell r="A2176">
            <v>2578354</v>
          </cell>
          <cell r="X2176" t="str">
            <v>DCMPR</v>
          </cell>
          <cell r="AE2176" t="str">
            <v>QJ016</v>
          </cell>
          <cell r="BP2176" t="str">
            <v>F</v>
          </cell>
        </row>
        <row r="2177">
          <cell r="A2177">
            <v>162019</v>
          </cell>
          <cell r="X2177" t="str">
            <v>DCM0H</v>
          </cell>
          <cell r="AE2177" t="str">
            <v>QJ016</v>
          </cell>
          <cell r="BP2177" t="str">
            <v>F</v>
          </cell>
        </row>
        <row r="2178">
          <cell r="A2178">
            <v>242692</v>
          </cell>
          <cell r="X2178" t="str">
            <v>DCM0H</v>
          </cell>
          <cell r="AE2178" t="str">
            <v>QJ015</v>
          </cell>
          <cell r="BP2178" t="str">
            <v>F</v>
          </cell>
        </row>
        <row r="2179">
          <cell r="A2179">
            <v>29845</v>
          </cell>
          <cell r="X2179" t="str">
            <v>DCMIH</v>
          </cell>
          <cell r="AE2179" t="str">
            <v>QJ013</v>
          </cell>
          <cell r="BP2179" t="str">
            <v>F</v>
          </cell>
        </row>
        <row r="2180">
          <cell r="A2180">
            <v>118146</v>
          </cell>
          <cell r="X2180" t="str">
            <v>DCM0H</v>
          </cell>
          <cell r="AE2180" t="str">
            <v>NJ210</v>
          </cell>
          <cell r="BP2180" t="str">
            <v>F</v>
          </cell>
        </row>
        <row r="2181">
          <cell r="A2181">
            <v>68483</v>
          </cell>
          <cell r="X2181" t="str">
            <v>DCMIH</v>
          </cell>
          <cell r="AE2181" t="str">
            <v>GJL58</v>
          </cell>
          <cell r="BP2181" t="str">
            <v>F</v>
          </cell>
        </row>
        <row r="2182">
          <cell r="A2182">
            <v>5500</v>
          </cell>
          <cell r="X2182" t="str">
            <v>AS000</v>
          </cell>
          <cell r="AE2182" t="str">
            <v>GJL58</v>
          </cell>
          <cell r="BP2182" t="str">
            <v>F</v>
          </cell>
        </row>
        <row r="2183">
          <cell r="A2183">
            <v>24706</v>
          </cell>
          <cell r="X2183" t="str">
            <v>DCMIH</v>
          </cell>
          <cell r="AE2183" t="str">
            <v>GJ401</v>
          </cell>
          <cell r="BP2183" t="str">
            <v>F</v>
          </cell>
        </row>
        <row r="2184">
          <cell r="A2184">
            <v>23047</v>
          </cell>
          <cell r="X2184" t="str">
            <v>TRCOR</v>
          </cell>
          <cell r="AE2184" t="str">
            <v>GJ401</v>
          </cell>
          <cell r="BP2184" t="str">
            <v>F</v>
          </cell>
        </row>
        <row r="2185">
          <cell r="A2185">
            <v>66076</v>
          </cell>
          <cell r="X2185" t="str">
            <v>TRCOR</v>
          </cell>
          <cell r="AE2185" t="str">
            <v>JJ217</v>
          </cell>
          <cell r="BP2185" t="str">
            <v>F</v>
          </cell>
        </row>
        <row r="2186">
          <cell r="A2186">
            <v>1491802</v>
          </cell>
          <cell r="X2186" t="str">
            <v>DCMPR</v>
          </cell>
          <cell r="AE2186" t="str">
            <v>IJ706</v>
          </cell>
          <cell r="BP2186" t="str">
            <v>F</v>
          </cell>
        </row>
        <row r="2187">
          <cell r="A2187">
            <v>93971</v>
          </cell>
          <cell r="X2187" t="str">
            <v>DCM0H</v>
          </cell>
          <cell r="AE2187" t="str">
            <v>ZJK85</v>
          </cell>
          <cell r="BP2187" t="str">
            <v>F</v>
          </cell>
        </row>
        <row r="2188">
          <cell r="A2188">
            <v>491534</v>
          </cell>
          <cell r="X2188" t="str">
            <v>39MAS</v>
          </cell>
          <cell r="AE2188" t="str">
            <v>AJ500</v>
          </cell>
          <cell r="BP2188" t="str">
            <v>F</v>
          </cell>
        </row>
        <row r="2189">
          <cell r="A2189">
            <v>22743</v>
          </cell>
          <cell r="X2189" t="str">
            <v>DCMIH</v>
          </cell>
          <cell r="AE2189" t="str">
            <v>AJ500</v>
          </cell>
          <cell r="BP2189" t="str">
            <v>F</v>
          </cell>
        </row>
        <row r="2190">
          <cell r="A2190">
            <v>26250</v>
          </cell>
          <cell r="X2190" t="str">
            <v>DCM0H</v>
          </cell>
          <cell r="AE2190" t="str">
            <v>AJ500</v>
          </cell>
          <cell r="BP2190" t="str">
            <v>F</v>
          </cell>
        </row>
        <row r="2191">
          <cell r="A2191">
            <v>609</v>
          </cell>
          <cell r="X2191" t="str">
            <v>AS000</v>
          </cell>
          <cell r="AE2191" t="str">
            <v>AJ500</v>
          </cell>
          <cell r="BP2191" t="str">
            <v>F</v>
          </cell>
        </row>
        <row r="2192">
          <cell r="A2192">
            <v>1340633</v>
          </cell>
          <cell r="X2192" t="str">
            <v>DCMPR</v>
          </cell>
          <cell r="AE2192" t="str">
            <v>AJ500</v>
          </cell>
          <cell r="BP2192" t="str">
            <v>F</v>
          </cell>
        </row>
        <row r="2193">
          <cell r="A2193">
            <v>2748579</v>
          </cell>
          <cell r="X2193" t="str">
            <v>DCMPR</v>
          </cell>
          <cell r="AE2193" t="str">
            <v>KJ138</v>
          </cell>
          <cell r="BP2193" t="str">
            <v>F</v>
          </cell>
        </row>
        <row r="2194">
          <cell r="A2194">
            <v>308350</v>
          </cell>
          <cell r="X2194" t="str">
            <v>DCM0H</v>
          </cell>
          <cell r="AE2194" t="str">
            <v>KJ138</v>
          </cell>
          <cell r="BP2194" t="str">
            <v>F</v>
          </cell>
        </row>
        <row r="2195">
          <cell r="A2195">
            <v>13994</v>
          </cell>
          <cell r="X2195" t="str">
            <v>SECSV</v>
          </cell>
          <cell r="AE2195" t="str">
            <v>QJ016</v>
          </cell>
          <cell r="BP2195" t="str">
            <v>S</v>
          </cell>
        </row>
        <row r="2196">
          <cell r="A2196">
            <v>550896</v>
          </cell>
          <cell r="X2196" t="str">
            <v>LCFHI</v>
          </cell>
          <cell r="AE2196" t="str">
            <v>PJ503</v>
          </cell>
          <cell r="BP2196" t="str">
            <v>S</v>
          </cell>
        </row>
        <row r="2197">
          <cell r="A2197">
            <v>716385</v>
          </cell>
          <cell r="X2197" t="str">
            <v>LCFHI</v>
          </cell>
          <cell r="AE2197" t="str">
            <v>GJL58</v>
          </cell>
          <cell r="BP2197" t="str">
            <v>S</v>
          </cell>
        </row>
        <row r="2198">
          <cell r="A2198">
            <v>6800</v>
          </cell>
          <cell r="X2198" t="str">
            <v>SECSV</v>
          </cell>
          <cell r="AE2198" t="str">
            <v>AJ500</v>
          </cell>
          <cell r="BP2198" t="str">
            <v>S</v>
          </cell>
        </row>
        <row r="2199">
          <cell r="A2199">
            <v>7294</v>
          </cell>
          <cell r="X2199" t="str">
            <v>LCFHI</v>
          </cell>
          <cell r="AE2199" t="str">
            <v>BJ102</v>
          </cell>
          <cell r="BP2199" t="str">
            <v>S</v>
          </cell>
        </row>
        <row r="2200">
          <cell r="A2200">
            <v>246709</v>
          </cell>
          <cell r="X2200" t="str">
            <v>LCFHI</v>
          </cell>
          <cell r="AE2200" t="str">
            <v>AJ500</v>
          </cell>
          <cell r="BP2200" t="str">
            <v>S</v>
          </cell>
        </row>
        <row r="2201">
          <cell r="A2201">
            <v>865181</v>
          </cell>
          <cell r="X2201" t="str">
            <v>LCFHI</v>
          </cell>
          <cell r="AE2201" t="str">
            <v>KJ138</v>
          </cell>
          <cell r="BP2201" t="str">
            <v>S</v>
          </cell>
        </row>
        <row r="2202">
          <cell r="A2202">
            <v>2349995</v>
          </cell>
          <cell r="X2202" t="str">
            <v>LCFHI</v>
          </cell>
          <cell r="AE2202" t="str">
            <v>QJ015</v>
          </cell>
          <cell r="BP2202" t="str">
            <v>F</v>
          </cell>
        </row>
        <row r="2203">
          <cell r="A2203">
            <v>360217</v>
          </cell>
          <cell r="X2203" t="str">
            <v>DCM0H</v>
          </cell>
          <cell r="AE2203" t="str">
            <v>QJ014</v>
          </cell>
          <cell r="BP2203" t="str">
            <v>F</v>
          </cell>
        </row>
        <row r="2204">
          <cell r="A2204">
            <v>183782</v>
          </cell>
          <cell r="X2204" t="str">
            <v>DCM0H</v>
          </cell>
          <cell r="AE2204" t="str">
            <v>QJ013</v>
          </cell>
          <cell r="BP2204" t="str">
            <v>F</v>
          </cell>
        </row>
        <row r="2205">
          <cell r="A2205">
            <v>35610</v>
          </cell>
          <cell r="X2205" t="str">
            <v>DCM0H</v>
          </cell>
          <cell r="AE2205" t="str">
            <v>NJ206</v>
          </cell>
          <cell r="BP2205" t="str">
            <v>F</v>
          </cell>
        </row>
        <row r="2206">
          <cell r="A2206">
            <v>98680</v>
          </cell>
          <cell r="X2206" t="str">
            <v>PVSPR</v>
          </cell>
          <cell r="AE2206" t="str">
            <v>DJ039</v>
          </cell>
          <cell r="BP2206" t="str">
            <v>F</v>
          </cell>
        </row>
        <row r="2207">
          <cell r="A2207">
            <v>313009</v>
          </cell>
          <cell r="X2207" t="str">
            <v>PVSPR</v>
          </cell>
          <cell r="AE2207" t="str">
            <v>CJ149</v>
          </cell>
          <cell r="BP2207" t="str">
            <v>F</v>
          </cell>
        </row>
        <row r="2208">
          <cell r="A2208">
            <v>175868</v>
          </cell>
          <cell r="X2208" t="str">
            <v>DCM0H</v>
          </cell>
          <cell r="AE2208" t="str">
            <v>CJ149</v>
          </cell>
          <cell r="BP2208" t="str">
            <v>F</v>
          </cell>
        </row>
        <row r="2209">
          <cell r="A2209">
            <v>152141</v>
          </cell>
          <cell r="X2209" t="str">
            <v>DCM0H</v>
          </cell>
          <cell r="AE2209" t="str">
            <v>GJ401</v>
          </cell>
          <cell r="BP2209" t="str">
            <v>F</v>
          </cell>
        </row>
        <row r="2210">
          <cell r="A2210">
            <v>14</v>
          </cell>
          <cell r="X2210" t="str">
            <v>BAT00</v>
          </cell>
          <cell r="AE2210" t="str">
            <v>ZJK85</v>
          </cell>
          <cell r="BP2210" t="str">
            <v>F</v>
          </cell>
        </row>
        <row r="2211">
          <cell r="A2211">
            <v>167137</v>
          </cell>
          <cell r="X2211" t="str">
            <v>DCM0H</v>
          </cell>
          <cell r="AE2211" t="str">
            <v>ZJK85</v>
          </cell>
          <cell r="BP2211" t="str">
            <v>F</v>
          </cell>
        </row>
        <row r="2212">
          <cell r="A2212">
            <v>251922</v>
          </cell>
          <cell r="X2212" t="str">
            <v>DCM0H</v>
          </cell>
          <cell r="AE2212" t="str">
            <v>IJ706</v>
          </cell>
          <cell r="BP2212" t="str">
            <v>F</v>
          </cell>
        </row>
        <row r="2213">
          <cell r="A2213">
            <v>140066</v>
          </cell>
          <cell r="X2213" t="str">
            <v>DCM0H</v>
          </cell>
          <cell r="AE2213" t="str">
            <v>AJ500</v>
          </cell>
          <cell r="BP2213" t="str">
            <v>F</v>
          </cell>
        </row>
        <row r="2214">
          <cell r="A2214">
            <v>22594</v>
          </cell>
          <cell r="X2214" t="str">
            <v>LCFHI</v>
          </cell>
          <cell r="AE2214" t="str">
            <v>BJ102</v>
          </cell>
          <cell r="BP2214" t="str">
            <v>F</v>
          </cell>
        </row>
        <row r="2215">
          <cell r="A2215">
            <v>249292</v>
          </cell>
          <cell r="X2215" t="str">
            <v>PVSPR</v>
          </cell>
          <cell r="AE2215" t="str">
            <v>AJ500</v>
          </cell>
          <cell r="BP2215" t="str">
            <v>F</v>
          </cell>
        </row>
        <row r="2216">
          <cell r="A2216">
            <v>548432</v>
          </cell>
          <cell r="X2216" t="str">
            <v>DCM0H</v>
          </cell>
          <cell r="AE2216" t="str">
            <v>KJ138</v>
          </cell>
          <cell r="BP2216" t="str">
            <v>F</v>
          </cell>
        </row>
        <row r="2217">
          <cell r="A2217">
            <v>145053</v>
          </cell>
          <cell r="X2217" t="str">
            <v>19MCB</v>
          </cell>
          <cell r="AE2217" t="str">
            <v>AJ500</v>
          </cell>
          <cell r="BP2217" t="str">
            <v>S</v>
          </cell>
        </row>
        <row r="2218">
          <cell r="A2218">
            <v>2000</v>
          </cell>
          <cell r="X2218" t="str">
            <v>19MCF</v>
          </cell>
          <cell r="AE2218" t="str">
            <v>ZJK85</v>
          </cell>
          <cell r="BP2218" t="str">
            <v>S</v>
          </cell>
        </row>
        <row r="2219">
          <cell r="A2219">
            <v>820775</v>
          </cell>
          <cell r="X2219" t="str">
            <v>AS000</v>
          </cell>
          <cell r="AE2219" t="str">
            <v>KJ138</v>
          </cell>
          <cell r="BP2219" t="str">
            <v>IVE</v>
          </cell>
        </row>
        <row r="2220">
          <cell r="A2220">
            <v>1097234</v>
          </cell>
          <cell r="X2220" t="str">
            <v>DCMPR</v>
          </cell>
          <cell r="AE2220" t="str">
            <v>KJ138</v>
          </cell>
          <cell r="BP2220" t="str">
            <v>F</v>
          </cell>
        </row>
        <row r="2221">
          <cell r="A2221">
            <v>1621772</v>
          </cell>
          <cell r="X2221" t="str">
            <v>LCNSE</v>
          </cell>
          <cell r="AE2221" t="str">
            <v>KJ138</v>
          </cell>
          <cell r="BP2221" t="str">
            <v>IVE</v>
          </cell>
        </row>
        <row r="2222">
          <cell r="A2222">
            <v>30639</v>
          </cell>
          <cell r="X2222" t="str">
            <v>DCM0H</v>
          </cell>
          <cell r="AE2222" t="str">
            <v>KJ138</v>
          </cell>
          <cell r="BP2222" t="str">
            <v>S</v>
          </cell>
        </row>
        <row r="2223">
          <cell r="A2223">
            <v>32214</v>
          </cell>
          <cell r="X2223" t="str">
            <v>CHPA0</v>
          </cell>
          <cell r="AE2223" t="str">
            <v>KJ138</v>
          </cell>
          <cell r="BP2223" t="str">
            <v>S</v>
          </cell>
        </row>
        <row r="2224">
          <cell r="A2224">
            <v>56608</v>
          </cell>
          <cell r="X2224" t="str">
            <v>DCM0H</v>
          </cell>
          <cell r="AE2224" t="str">
            <v>KJ138</v>
          </cell>
          <cell r="BP2224" t="str">
            <v>S</v>
          </cell>
        </row>
        <row r="2225">
          <cell r="A2225">
            <v>0</v>
          </cell>
          <cell r="X2225" t="str">
            <v>19MCB</v>
          </cell>
          <cell r="AE2225" t="str">
            <v>TJ501</v>
          </cell>
          <cell r="BP2225" t="str">
            <v>S</v>
          </cell>
        </row>
        <row r="2226">
          <cell r="A2226">
            <v>82603</v>
          </cell>
          <cell r="X2226" t="str">
            <v>TRFCA</v>
          </cell>
          <cell r="AE2226" t="str">
            <v>KJ138</v>
          </cell>
          <cell r="BP2226" t="str">
            <v>S</v>
          </cell>
        </row>
        <row r="2227">
          <cell r="A2227">
            <v>313044</v>
          </cell>
          <cell r="X2227" t="str">
            <v>EFRBE</v>
          </cell>
          <cell r="AE2227" t="str">
            <v>KJ138</v>
          </cell>
          <cell r="BP2227" t="str">
            <v>S</v>
          </cell>
        </row>
        <row r="2228">
          <cell r="A2228">
            <v>400945</v>
          </cell>
          <cell r="X2228" t="str">
            <v>SFCCS</v>
          </cell>
          <cell r="AE2228" t="str">
            <v>KJ138</v>
          </cell>
          <cell r="BP2228" t="str">
            <v>S</v>
          </cell>
        </row>
        <row r="2229">
          <cell r="A2229">
            <v>634759</v>
          </cell>
          <cell r="X2229" t="str">
            <v>DCMPR</v>
          </cell>
          <cell r="AE2229" t="str">
            <v>KJ138</v>
          </cell>
          <cell r="BP2229" t="str">
            <v>S</v>
          </cell>
        </row>
        <row r="2230">
          <cell r="A2230">
            <v>1478549</v>
          </cell>
          <cell r="X2230" t="str">
            <v>LCSSI</v>
          </cell>
          <cell r="AE2230" t="str">
            <v>KJ138</v>
          </cell>
          <cell r="BP2230" t="str">
            <v>S</v>
          </cell>
        </row>
        <row r="2231">
          <cell r="A2231">
            <v>1761319</v>
          </cell>
          <cell r="X2231" t="str">
            <v>LCFHE</v>
          </cell>
          <cell r="AE2231" t="str">
            <v>KJ138</v>
          </cell>
          <cell r="BP2231" t="str">
            <v>S</v>
          </cell>
        </row>
        <row r="2232">
          <cell r="A2232">
            <v>32214</v>
          </cell>
          <cell r="X2232" t="str">
            <v>CHPA0</v>
          </cell>
          <cell r="AE2232" t="str">
            <v>KJ138</v>
          </cell>
          <cell r="BP2232" t="str">
            <v>IVE</v>
          </cell>
        </row>
        <row r="2233">
          <cell r="A2233">
            <v>55602</v>
          </cell>
          <cell r="X2233" t="str">
            <v>WR002</v>
          </cell>
          <cell r="AE2233" t="str">
            <v>KJ138</v>
          </cell>
          <cell r="BP2233" t="str">
            <v>IVE</v>
          </cell>
        </row>
        <row r="2234">
          <cell r="A2234">
            <v>365134</v>
          </cell>
          <cell r="X2234" t="str">
            <v>PRE04</v>
          </cell>
          <cell r="AE2234" t="str">
            <v>KJ138</v>
          </cell>
          <cell r="BP2234" t="str">
            <v>F</v>
          </cell>
        </row>
        <row r="2235">
          <cell r="A2235">
            <v>2142</v>
          </cell>
          <cell r="X2235" t="str">
            <v>EGAPI</v>
          </cell>
          <cell r="AE2235" t="str">
            <v>KJ138</v>
          </cell>
          <cell r="BP2235" t="str">
            <v>S</v>
          </cell>
        </row>
        <row r="2236">
          <cell r="A2236">
            <v>3380</v>
          </cell>
          <cell r="X2236" t="str">
            <v>CH0AT</v>
          </cell>
          <cell r="AE2236" t="str">
            <v>KJ138</v>
          </cell>
          <cell r="BP2236" t="str">
            <v>S</v>
          </cell>
        </row>
        <row r="2237">
          <cell r="A2237">
            <v>4602</v>
          </cell>
          <cell r="X2237" t="str">
            <v>TRFCA</v>
          </cell>
          <cell r="AE2237" t="str">
            <v>KJ138</v>
          </cell>
          <cell r="BP2237" t="str">
            <v>S</v>
          </cell>
        </row>
        <row r="2238">
          <cell r="A2238">
            <v>0</v>
          </cell>
          <cell r="X2238" t="str">
            <v>SMS4E</v>
          </cell>
          <cell r="AE2238" t="str">
            <v>KJ138</v>
          </cell>
          <cell r="BP2238" t="str">
            <v>S</v>
          </cell>
        </row>
        <row r="2239">
          <cell r="A2239">
            <v>0</v>
          </cell>
          <cell r="X2239" t="str">
            <v>ETVPS</v>
          </cell>
          <cell r="AE2239" t="str">
            <v>KJ138</v>
          </cell>
          <cell r="BP2239" t="str">
            <v>S</v>
          </cell>
        </row>
        <row r="2240">
          <cell r="A2240">
            <v>0</v>
          </cell>
          <cell r="X2240" t="str">
            <v>LCFHI</v>
          </cell>
          <cell r="AE2240" t="str">
            <v>KJ138</v>
          </cell>
          <cell r="BP2240" t="str">
            <v>S</v>
          </cell>
        </row>
        <row r="2241">
          <cell r="A2241">
            <v>0</v>
          </cell>
          <cell r="X2241" t="str">
            <v>DCML0</v>
          </cell>
          <cell r="AE2241" t="str">
            <v>KJ138</v>
          </cell>
          <cell r="BP2241" t="str">
            <v>S</v>
          </cell>
        </row>
        <row r="2242">
          <cell r="A2242">
            <v>0</v>
          </cell>
          <cell r="X2242" t="str">
            <v>KRL17</v>
          </cell>
          <cell r="AE2242" t="str">
            <v>KJ138</v>
          </cell>
          <cell r="BP2242" t="str">
            <v>S</v>
          </cell>
        </row>
        <row r="2243">
          <cell r="A2243">
            <v>0</v>
          </cell>
          <cell r="X2243" t="str">
            <v>KRL17</v>
          </cell>
          <cell r="AE2243" t="str">
            <v>KJ138</v>
          </cell>
          <cell r="BP2243" t="str">
            <v>S</v>
          </cell>
        </row>
        <row r="2244">
          <cell r="A2244">
            <v>6645</v>
          </cell>
          <cell r="X2244" t="str">
            <v>LCFHE</v>
          </cell>
          <cell r="AE2244" t="str">
            <v>KJ138</v>
          </cell>
          <cell r="BP2244" t="str">
            <v>IVE</v>
          </cell>
        </row>
        <row r="2245">
          <cell r="A2245">
            <v>0</v>
          </cell>
          <cell r="X2245" t="str">
            <v>CHPES</v>
          </cell>
          <cell r="AE2245" t="str">
            <v>KJ138</v>
          </cell>
          <cell r="BP2245" t="str">
            <v>S</v>
          </cell>
        </row>
        <row r="2246">
          <cell r="A2246">
            <v>0</v>
          </cell>
          <cell r="X2246" t="str">
            <v>DCM0H</v>
          </cell>
          <cell r="AE2246" t="str">
            <v>KJ138</v>
          </cell>
          <cell r="BP2246" t="str">
            <v>S</v>
          </cell>
        </row>
        <row r="2247">
          <cell r="A2247">
            <v>0</v>
          </cell>
          <cell r="X2247" t="str">
            <v>KINCB</v>
          </cell>
          <cell r="AE2247" t="str">
            <v>KJ138</v>
          </cell>
          <cell r="BP2247" t="str">
            <v>S</v>
          </cell>
        </row>
        <row r="2248">
          <cell r="A2248">
            <v>3098</v>
          </cell>
          <cell r="X2248" t="str">
            <v>LCLVE</v>
          </cell>
          <cell r="AE2248" t="str">
            <v>KJ138</v>
          </cell>
          <cell r="BP2248" t="str">
            <v>S</v>
          </cell>
        </row>
        <row r="2249">
          <cell r="A2249">
            <v>0</v>
          </cell>
          <cell r="X2249" t="str">
            <v>SFMSA</v>
          </cell>
          <cell r="AE2249" t="str">
            <v>KJ138</v>
          </cell>
          <cell r="BP2249" t="str">
            <v>S</v>
          </cell>
        </row>
        <row r="2250">
          <cell r="A2250">
            <v>0</v>
          </cell>
          <cell r="X2250" t="str">
            <v>DCML0</v>
          </cell>
          <cell r="AE2250" t="str">
            <v>KJ138</v>
          </cell>
          <cell r="BP2250" t="str">
            <v>S</v>
          </cell>
        </row>
        <row r="2251">
          <cell r="A2251">
            <v>0</v>
          </cell>
          <cell r="X2251" t="str">
            <v>TRFCA</v>
          </cell>
          <cell r="AE2251" t="str">
            <v>KJ138</v>
          </cell>
          <cell r="BP2251" t="str">
            <v>S</v>
          </cell>
        </row>
        <row r="2252">
          <cell r="A2252">
            <v>0</v>
          </cell>
          <cell r="X2252" t="str">
            <v>DCMPR</v>
          </cell>
          <cell r="AE2252" t="str">
            <v>KJ138</v>
          </cell>
          <cell r="BP2252" t="str">
            <v>S</v>
          </cell>
        </row>
        <row r="2253">
          <cell r="A2253">
            <v>-47070</v>
          </cell>
          <cell r="X2253" t="str">
            <v>CS0AS</v>
          </cell>
          <cell r="AE2253" t="str">
            <v>KJ138</v>
          </cell>
          <cell r="BP2253" t="str">
            <v>S</v>
          </cell>
        </row>
        <row r="2254">
          <cell r="A2254">
            <v>1126</v>
          </cell>
          <cell r="X2254" t="str">
            <v>EGAPE</v>
          </cell>
          <cell r="AE2254" t="str">
            <v>KJ138</v>
          </cell>
          <cell r="BP2254" t="str">
            <v>S</v>
          </cell>
        </row>
        <row r="2255">
          <cell r="A2255">
            <v>95051</v>
          </cell>
          <cell r="X2255" t="str">
            <v>19MCB</v>
          </cell>
          <cell r="AE2255" t="str">
            <v>DJ039</v>
          </cell>
          <cell r="BP2255" t="str">
            <v>S</v>
          </cell>
        </row>
        <row r="2256">
          <cell r="A2256">
            <v>0</v>
          </cell>
          <cell r="X2256" t="str">
            <v>19MCB</v>
          </cell>
          <cell r="AE2256" t="str">
            <v>QJ013</v>
          </cell>
          <cell r="BP2256" t="str">
            <v>S</v>
          </cell>
        </row>
        <row r="2257">
          <cell r="A2257">
            <v>0</v>
          </cell>
          <cell r="X2257" t="str">
            <v>19MCB</v>
          </cell>
          <cell r="AE2257" t="str">
            <v>CJ149</v>
          </cell>
          <cell r="BP2257" t="str">
            <v>S</v>
          </cell>
        </row>
        <row r="2258">
          <cell r="A2258">
            <v>0</v>
          </cell>
          <cell r="X2258" t="str">
            <v>19MCB</v>
          </cell>
          <cell r="AE2258" t="str">
            <v>QJ015</v>
          </cell>
          <cell r="BP2258" t="str">
            <v>S</v>
          </cell>
        </row>
        <row r="2259">
          <cell r="A2259">
            <v>0</v>
          </cell>
          <cell r="X2259" t="str">
            <v>EFRBI</v>
          </cell>
          <cell r="AE2259" t="str">
            <v>KJ138</v>
          </cell>
          <cell r="BP2259" t="str">
            <v>S</v>
          </cell>
        </row>
        <row r="2260">
          <cell r="A2260">
            <v>0</v>
          </cell>
          <cell r="X2260" t="str">
            <v>CS00H</v>
          </cell>
          <cell r="AE2260" t="str">
            <v>KJ138</v>
          </cell>
          <cell r="BP2260" t="str">
            <v>S</v>
          </cell>
        </row>
        <row r="2261">
          <cell r="A2261">
            <v>4181</v>
          </cell>
          <cell r="X2261" t="str">
            <v>EFCOE</v>
          </cell>
          <cell r="AE2261" t="str">
            <v>BJ102</v>
          </cell>
          <cell r="BP2261" t="str">
            <v>S</v>
          </cell>
        </row>
        <row r="2262">
          <cell r="A2262">
            <v>33174</v>
          </cell>
          <cell r="X2262" t="str">
            <v>GAPSF</v>
          </cell>
          <cell r="AE2262" t="str">
            <v>BJ102</v>
          </cell>
          <cell r="BP2262" t="str">
            <v>S</v>
          </cell>
        </row>
        <row r="2263">
          <cell r="A2263">
            <v>33854</v>
          </cell>
          <cell r="X2263" t="str">
            <v>DCM0H</v>
          </cell>
          <cell r="AE2263" t="str">
            <v>BJ102</v>
          </cell>
          <cell r="BP2263" t="str">
            <v>S</v>
          </cell>
        </row>
        <row r="2264">
          <cell r="A2264">
            <v>34856</v>
          </cell>
          <cell r="X2264" t="str">
            <v>EFRBE</v>
          </cell>
          <cell r="AE2264" t="str">
            <v>BJ102</v>
          </cell>
          <cell r="BP2264" t="str">
            <v>S</v>
          </cell>
        </row>
        <row r="2265">
          <cell r="A2265">
            <v>73001</v>
          </cell>
          <cell r="X2265" t="str">
            <v>CHPA0</v>
          </cell>
          <cell r="AE2265" t="str">
            <v>BJ102</v>
          </cell>
          <cell r="BP2265" t="str">
            <v>S</v>
          </cell>
        </row>
        <row r="2266">
          <cell r="A2266">
            <v>2118</v>
          </cell>
          <cell r="X2266" t="str">
            <v>SECLE</v>
          </cell>
          <cell r="AE2266" t="str">
            <v>AJ500</v>
          </cell>
          <cell r="BP2266" t="str">
            <v>S</v>
          </cell>
        </row>
        <row r="2267">
          <cell r="A2267">
            <v>6921</v>
          </cell>
          <cell r="X2267" t="str">
            <v>LCFHI</v>
          </cell>
          <cell r="AE2267" t="str">
            <v>AJ500</v>
          </cell>
          <cell r="BP2267" t="str">
            <v>S</v>
          </cell>
        </row>
        <row r="2268">
          <cell r="A2268">
            <v>10592</v>
          </cell>
          <cell r="X2268" t="str">
            <v>SESSE</v>
          </cell>
          <cell r="AE2268" t="str">
            <v>AJ500</v>
          </cell>
          <cell r="BP2268" t="str">
            <v>S</v>
          </cell>
        </row>
        <row r="2269">
          <cell r="A2269">
            <v>47584</v>
          </cell>
          <cell r="X2269" t="str">
            <v>TRCOR</v>
          </cell>
          <cell r="AE2269" t="str">
            <v>AJ500</v>
          </cell>
          <cell r="BP2269" t="str">
            <v>IVE</v>
          </cell>
        </row>
        <row r="2270">
          <cell r="A2270">
            <v>51989</v>
          </cell>
          <cell r="X2270" t="str">
            <v>CHPA0</v>
          </cell>
          <cell r="AE2270" t="str">
            <v>AJ500</v>
          </cell>
          <cell r="BP2270" t="str">
            <v>IVE</v>
          </cell>
        </row>
        <row r="2271">
          <cell r="A2271">
            <v>407009</v>
          </cell>
          <cell r="X2271" t="str">
            <v>LCLVE</v>
          </cell>
          <cell r="AE2271" t="str">
            <v>AJ500</v>
          </cell>
          <cell r="BP2271" t="str">
            <v>IVE</v>
          </cell>
        </row>
        <row r="2272">
          <cell r="A2272">
            <v>4822</v>
          </cell>
          <cell r="X2272" t="str">
            <v>SECLE</v>
          </cell>
          <cell r="AE2272" t="str">
            <v>BJ102</v>
          </cell>
          <cell r="BP2272" t="str">
            <v>IVE</v>
          </cell>
        </row>
        <row r="2273">
          <cell r="A2273">
            <v>6727</v>
          </cell>
          <cell r="X2273" t="str">
            <v>CH0AT</v>
          </cell>
          <cell r="AE2273" t="str">
            <v>BJ102</v>
          </cell>
          <cell r="BP2273" t="str">
            <v>F</v>
          </cell>
        </row>
        <row r="2274">
          <cell r="A2274">
            <v>20301</v>
          </cell>
          <cell r="X2274" t="str">
            <v>DCM0H</v>
          </cell>
          <cell r="AE2274" t="str">
            <v>BJ102</v>
          </cell>
          <cell r="BP2274" t="str">
            <v>IVE</v>
          </cell>
        </row>
        <row r="2275">
          <cell r="A2275">
            <v>2392418</v>
          </cell>
          <cell r="X2275" t="str">
            <v>DCMPR</v>
          </cell>
          <cell r="AE2275" t="str">
            <v>BJ102</v>
          </cell>
          <cell r="BP2275" t="str">
            <v>S</v>
          </cell>
        </row>
        <row r="2276">
          <cell r="A2276">
            <v>24118</v>
          </cell>
          <cell r="X2276" t="str">
            <v>DCMIH</v>
          </cell>
          <cell r="AE2276" t="str">
            <v>AJ500</v>
          </cell>
          <cell r="BP2276" t="str">
            <v>S</v>
          </cell>
        </row>
        <row r="2277">
          <cell r="A2277">
            <v>25240</v>
          </cell>
          <cell r="X2277" t="str">
            <v>EFCCM</v>
          </cell>
          <cell r="AE2277" t="str">
            <v>AJ500</v>
          </cell>
          <cell r="BP2277" t="str">
            <v>S</v>
          </cell>
        </row>
        <row r="2278">
          <cell r="A2278">
            <v>32850</v>
          </cell>
          <cell r="X2278" t="str">
            <v>CHPES</v>
          </cell>
          <cell r="AE2278" t="str">
            <v>BJ102</v>
          </cell>
          <cell r="BP2278" t="str">
            <v>F</v>
          </cell>
        </row>
        <row r="2279">
          <cell r="A2279">
            <v>35036</v>
          </cell>
          <cell r="X2279" t="str">
            <v>ETVPS</v>
          </cell>
          <cell r="AE2279" t="str">
            <v>BJ102</v>
          </cell>
          <cell r="BP2279" t="str">
            <v>F</v>
          </cell>
        </row>
        <row r="2280">
          <cell r="A2280">
            <v>35216</v>
          </cell>
          <cell r="X2280" t="str">
            <v>GAP4E</v>
          </cell>
          <cell r="AE2280" t="str">
            <v>BJ102</v>
          </cell>
          <cell r="BP2280" t="str">
            <v>IVE</v>
          </cell>
        </row>
        <row r="2281">
          <cell r="A2281">
            <v>47283</v>
          </cell>
          <cell r="X2281" t="str">
            <v>PVSPR</v>
          </cell>
          <cell r="AE2281" t="str">
            <v>BJ102</v>
          </cell>
          <cell r="BP2281" t="str">
            <v>F</v>
          </cell>
        </row>
        <row r="2282">
          <cell r="A2282">
            <v>82519</v>
          </cell>
          <cell r="X2282" t="str">
            <v>DCML0</v>
          </cell>
          <cell r="AE2282" t="str">
            <v>BJ102</v>
          </cell>
          <cell r="BP2282" t="str">
            <v>IVE</v>
          </cell>
        </row>
        <row r="2283">
          <cell r="A2283">
            <v>128279</v>
          </cell>
          <cell r="X2283" t="str">
            <v>DCM0H</v>
          </cell>
          <cell r="AE2283" t="str">
            <v>BJ102</v>
          </cell>
          <cell r="BP2283" t="str">
            <v>IVE</v>
          </cell>
        </row>
        <row r="2284">
          <cell r="A2284">
            <v>73839</v>
          </cell>
          <cell r="X2284" t="str">
            <v>CHPA0</v>
          </cell>
          <cell r="AE2284" t="str">
            <v>AJ500</v>
          </cell>
          <cell r="BP2284" t="str">
            <v>S</v>
          </cell>
        </row>
        <row r="2285">
          <cell r="A2285">
            <v>146861</v>
          </cell>
          <cell r="X2285" t="str">
            <v>SMS4E</v>
          </cell>
          <cell r="AE2285" t="str">
            <v>AJ500</v>
          </cell>
          <cell r="BP2285" t="str">
            <v>S</v>
          </cell>
        </row>
        <row r="2286">
          <cell r="A2286">
            <v>255481</v>
          </cell>
          <cell r="X2286" t="str">
            <v>LCNSE</v>
          </cell>
          <cell r="AE2286" t="str">
            <v>AJ500</v>
          </cell>
          <cell r="BP2286" t="str">
            <v>S</v>
          </cell>
        </row>
        <row r="2287">
          <cell r="A2287">
            <v>322992</v>
          </cell>
          <cell r="X2287" t="str">
            <v>SFCCS</v>
          </cell>
          <cell r="AE2287" t="str">
            <v>AJ500</v>
          </cell>
          <cell r="BP2287" t="str">
            <v>S</v>
          </cell>
        </row>
        <row r="2288">
          <cell r="A2288">
            <v>471136</v>
          </cell>
          <cell r="X2288" t="str">
            <v>LCLVI</v>
          </cell>
          <cell r="AE2288" t="str">
            <v>AJ500</v>
          </cell>
          <cell r="BP2288" t="str">
            <v>S</v>
          </cell>
        </row>
        <row r="2289">
          <cell r="A2289">
            <v>2949307</v>
          </cell>
          <cell r="X2289" t="str">
            <v>WR001</v>
          </cell>
          <cell r="AE2289" t="str">
            <v>AJ500</v>
          </cell>
          <cell r="BP2289" t="str">
            <v>S</v>
          </cell>
        </row>
        <row r="2290">
          <cell r="A2290">
            <v>930</v>
          </cell>
          <cell r="X2290" t="str">
            <v>ETVAP</v>
          </cell>
          <cell r="AE2290" t="str">
            <v>AJ500</v>
          </cell>
          <cell r="BP2290" t="str">
            <v>F</v>
          </cell>
        </row>
        <row r="2291">
          <cell r="A2291">
            <v>15836</v>
          </cell>
          <cell r="X2291" t="str">
            <v>PRSAV</v>
          </cell>
          <cell r="AE2291" t="str">
            <v>AJ500</v>
          </cell>
          <cell r="BP2291" t="str">
            <v>F</v>
          </cell>
        </row>
        <row r="2292">
          <cell r="A2292">
            <v>115339</v>
          </cell>
          <cell r="X2292" t="str">
            <v>SMS4E</v>
          </cell>
          <cell r="AE2292" t="str">
            <v>BJ102</v>
          </cell>
          <cell r="BP2292" t="str">
            <v>S</v>
          </cell>
        </row>
        <row r="2293">
          <cell r="A2293">
            <v>117339</v>
          </cell>
          <cell r="X2293" t="str">
            <v>LCSSE</v>
          </cell>
          <cell r="AE2293" t="str">
            <v>BJ102</v>
          </cell>
          <cell r="BP2293" t="str">
            <v>S</v>
          </cell>
        </row>
        <row r="2294">
          <cell r="A2294">
            <v>129635</v>
          </cell>
          <cell r="X2294" t="str">
            <v>PRE04</v>
          </cell>
          <cell r="AE2294" t="str">
            <v>BJ102</v>
          </cell>
          <cell r="BP2294" t="str">
            <v>F</v>
          </cell>
        </row>
        <row r="2295">
          <cell r="A2295">
            <v>264192</v>
          </cell>
          <cell r="X2295" t="str">
            <v>KRE17</v>
          </cell>
          <cell r="AE2295" t="str">
            <v>BJ102</v>
          </cell>
          <cell r="BP2295" t="str">
            <v>F</v>
          </cell>
        </row>
        <row r="2296">
          <cell r="A2296">
            <v>632848</v>
          </cell>
          <cell r="X2296" t="str">
            <v>DCMPR</v>
          </cell>
          <cell r="AE2296" t="str">
            <v>BJ102</v>
          </cell>
          <cell r="BP2296" t="str">
            <v>F</v>
          </cell>
        </row>
        <row r="2297">
          <cell r="A2297">
            <v>210949</v>
          </cell>
          <cell r="X2297" t="str">
            <v>DCMPR</v>
          </cell>
          <cell r="AE2297" t="str">
            <v>BJ102</v>
          </cell>
          <cell r="BP2297" t="str">
            <v>S</v>
          </cell>
        </row>
        <row r="2298">
          <cell r="A2298">
            <v>530233</v>
          </cell>
          <cell r="X2298" t="str">
            <v>LCSSI</v>
          </cell>
          <cell r="AE2298" t="str">
            <v>BJ102</v>
          </cell>
          <cell r="BP2298" t="str">
            <v>S</v>
          </cell>
        </row>
        <row r="2299">
          <cell r="A2299">
            <v>695750</v>
          </cell>
          <cell r="X2299" t="str">
            <v>KINCB</v>
          </cell>
          <cell r="AE2299" t="str">
            <v>BJ102</v>
          </cell>
          <cell r="BP2299" t="str">
            <v>S</v>
          </cell>
        </row>
        <row r="2300">
          <cell r="A2300">
            <v>0</v>
          </cell>
          <cell r="X2300" t="str">
            <v>DCM0H</v>
          </cell>
          <cell r="AE2300" t="str">
            <v>AJ500</v>
          </cell>
          <cell r="BP2300" t="str">
            <v>S</v>
          </cell>
        </row>
        <row r="2301">
          <cell r="A2301">
            <v>186927</v>
          </cell>
          <cell r="X2301" t="str">
            <v>FES00</v>
          </cell>
          <cell r="AE2301" t="str">
            <v>AJ500</v>
          </cell>
          <cell r="BP2301" t="str">
            <v>S</v>
          </cell>
        </row>
        <row r="2302">
          <cell r="A2302">
            <v>1483575</v>
          </cell>
          <cell r="X2302" t="str">
            <v>DCMPR</v>
          </cell>
          <cell r="AE2302" t="str">
            <v>AJ500</v>
          </cell>
          <cell r="BP2302" t="str">
            <v>S</v>
          </cell>
        </row>
        <row r="2303">
          <cell r="A2303">
            <v>4164</v>
          </cell>
          <cell r="X2303" t="str">
            <v>SECLI</v>
          </cell>
          <cell r="AE2303" t="str">
            <v>AJ500</v>
          </cell>
          <cell r="BP2303" t="str">
            <v>S</v>
          </cell>
        </row>
        <row r="2304">
          <cell r="A2304">
            <v>4491</v>
          </cell>
          <cell r="X2304" t="str">
            <v>TRCOR</v>
          </cell>
          <cell r="AE2304" t="str">
            <v>AJ500</v>
          </cell>
          <cell r="BP2304" t="str">
            <v>S</v>
          </cell>
        </row>
        <row r="2305">
          <cell r="A2305">
            <v>0</v>
          </cell>
          <cell r="X2305" t="str">
            <v>SF0AT</v>
          </cell>
          <cell r="AE2305" t="str">
            <v>AJ500</v>
          </cell>
          <cell r="BP2305" t="str">
            <v>S</v>
          </cell>
        </row>
        <row r="2306">
          <cell r="A2306">
            <v>0</v>
          </cell>
          <cell r="X2306" t="str">
            <v>SMS4E</v>
          </cell>
          <cell r="AE2306" t="str">
            <v>AJ500</v>
          </cell>
          <cell r="BP2306" t="str">
            <v>S</v>
          </cell>
        </row>
        <row r="2307">
          <cell r="A2307">
            <v>0</v>
          </cell>
          <cell r="X2307" t="str">
            <v>TRCOR</v>
          </cell>
          <cell r="AE2307" t="str">
            <v>AJ500</v>
          </cell>
          <cell r="BP2307" t="str">
            <v>S</v>
          </cell>
        </row>
        <row r="2308">
          <cell r="A2308">
            <v>0</v>
          </cell>
          <cell r="X2308" t="str">
            <v>SMS4E</v>
          </cell>
          <cell r="AE2308" t="str">
            <v>AJ500</v>
          </cell>
          <cell r="BP2308" t="str">
            <v>S</v>
          </cell>
        </row>
        <row r="2309">
          <cell r="A2309">
            <v>0</v>
          </cell>
          <cell r="X2309" t="str">
            <v>DCMPR</v>
          </cell>
          <cell r="AE2309" t="str">
            <v>AJ500</v>
          </cell>
          <cell r="BP2309" t="str">
            <v>S</v>
          </cell>
        </row>
        <row r="2310">
          <cell r="A2310">
            <v>0</v>
          </cell>
          <cell r="X2310" t="str">
            <v>LCFHI</v>
          </cell>
          <cell r="AE2310" t="str">
            <v>AJ500</v>
          </cell>
          <cell r="BP2310" t="str">
            <v>S</v>
          </cell>
        </row>
        <row r="2311">
          <cell r="A2311">
            <v>0</v>
          </cell>
          <cell r="X2311" t="str">
            <v>CHPA0</v>
          </cell>
          <cell r="AE2311" t="str">
            <v>AJ500</v>
          </cell>
          <cell r="BP2311" t="str">
            <v>S</v>
          </cell>
        </row>
        <row r="2312">
          <cell r="A2312">
            <v>1458</v>
          </cell>
          <cell r="X2312" t="str">
            <v>LCFHE</v>
          </cell>
          <cell r="AE2312" t="str">
            <v>AJ500</v>
          </cell>
          <cell r="BP2312" t="str">
            <v>S</v>
          </cell>
        </row>
        <row r="2313">
          <cell r="A2313">
            <v>2608</v>
          </cell>
          <cell r="X2313" t="str">
            <v>LCFHE</v>
          </cell>
          <cell r="AE2313" t="str">
            <v>AJ500</v>
          </cell>
          <cell r="BP2313" t="str">
            <v>S</v>
          </cell>
        </row>
        <row r="2314">
          <cell r="A2314">
            <v>0</v>
          </cell>
          <cell r="X2314" t="str">
            <v>DCMIH</v>
          </cell>
          <cell r="AE2314" t="str">
            <v>AJ500</v>
          </cell>
          <cell r="BP2314" t="str">
            <v>S</v>
          </cell>
        </row>
        <row r="2315">
          <cell r="A2315">
            <v>0</v>
          </cell>
          <cell r="X2315" t="str">
            <v>EFCCM</v>
          </cell>
          <cell r="AE2315" t="str">
            <v>BJ102</v>
          </cell>
          <cell r="BP2315" t="str">
            <v>S</v>
          </cell>
        </row>
        <row r="2316">
          <cell r="A2316">
            <v>0</v>
          </cell>
          <cell r="X2316" t="str">
            <v>SMS4E</v>
          </cell>
          <cell r="AE2316" t="str">
            <v>BJ102</v>
          </cell>
          <cell r="BP2316" t="str">
            <v>S</v>
          </cell>
        </row>
        <row r="2317">
          <cell r="A2317">
            <v>0</v>
          </cell>
          <cell r="X2317" t="str">
            <v>ETVPS</v>
          </cell>
          <cell r="AE2317" t="str">
            <v>AJ500</v>
          </cell>
          <cell r="BP2317" t="str">
            <v>S</v>
          </cell>
        </row>
        <row r="2318">
          <cell r="A2318">
            <v>0</v>
          </cell>
          <cell r="X2318" t="str">
            <v>EFRBI</v>
          </cell>
          <cell r="AE2318" t="str">
            <v>AJ500</v>
          </cell>
          <cell r="BP2318" t="str">
            <v>S</v>
          </cell>
        </row>
        <row r="2319">
          <cell r="A2319">
            <v>0</v>
          </cell>
          <cell r="X2319" t="str">
            <v>PR024</v>
          </cell>
          <cell r="AE2319" t="str">
            <v>BJ102</v>
          </cell>
          <cell r="BP2319" t="str">
            <v>S</v>
          </cell>
        </row>
        <row r="2320">
          <cell r="A2320">
            <v>0</v>
          </cell>
          <cell r="X2320" t="str">
            <v>CHPES</v>
          </cell>
          <cell r="AE2320" t="str">
            <v>BJ102</v>
          </cell>
          <cell r="BP2320" t="str">
            <v>S</v>
          </cell>
        </row>
        <row r="2321">
          <cell r="A2321">
            <v>0</v>
          </cell>
          <cell r="X2321" t="str">
            <v>CHPES</v>
          </cell>
          <cell r="AE2321" t="str">
            <v>BJ102</v>
          </cell>
          <cell r="BP2321" t="str">
            <v>S</v>
          </cell>
        </row>
        <row r="2322">
          <cell r="A2322">
            <v>84249</v>
          </cell>
          <cell r="X2322" t="str">
            <v>FFPSM</v>
          </cell>
          <cell r="AE2322" t="str">
            <v>BJ102</v>
          </cell>
          <cell r="BP2322" t="str">
            <v>F</v>
          </cell>
        </row>
        <row r="2323">
          <cell r="A2323">
            <v>0</v>
          </cell>
          <cell r="X2323" t="str">
            <v>SFMSA</v>
          </cell>
          <cell r="AE2323" t="str">
            <v>AJ500</v>
          </cell>
          <cell r="BP2323" t="str">
            <v>S</v>
          </cell>
        </row>
        <row r="2324">
          <cell r="A2324">
            <v>0</v>
          </cell>
          <cell r="X2324" t="str">
            <v>ETVAP</v>
          </cell>
          <cell r="AE2324" t="str">
            <v>AJ500</v>
          </cell>
          <cell r="BP2324" t="str">
            <v>S</v>
          </cell>
        </row>
        <row r="2325">
          <cell r="A2325">
            <v>0</v>
          </cell>
          <cell r="X2325" t="str">
            <v>ETVAP</v>
          </cell>
          <cell r="AE2325" t="str">
            <v>BJ102</v>
          </cell>
          <cell r="BP2325" t="str">
            <v>S</v>
          </cell>
        </row>
        <row r="2326">
          <cell r="A2326">
            <v>123783</v>
          </cell>
          <cell r="X2326" t="str">
            <v>DCML0</v>
          </cell>
          <cell r="AE2326" t="str">
            <v>AJ500</v>
          </cell>
          <cell r="BP2326" t="str">
            <v>S</v>
          </cell>
        </row>
        <row r="2327">
          <cell r="A2327">
            <v>14688</v>
          </cell>
          <cell r="X2327" t="str">
            <v>CSFAS</v>
          </cell>
          <cell r="AE2327" t="str">
            <v>AJ500</v>
          </cell>
          <cell r="BP2327" t="str">
            <v>S</v>
          </cell>
        </row>
        <row r="2328">
          <cell r="A2328">
            <v>7713</v>
          </cell>
          <cell r="X2328" t="str">
            <v>AS000</v>
          </cell>
          <cell r="AE2328" t="str">
            <v>AJ500</v>
          </cell>
          <cell r="BP2328" t="str">
            <v>S</v>
          </cell>
        </row>
        <row r="2329">
          <cell r="A2329">
            <v>0</v>
          </cell>
          <cell r="X2329" t="str">
            <v>TRCOR</v>
          </cell>
          <cell r="AE2329" t="str">
            <v>AJ500</v>
          </cell>
          <cell r="BP2329" t="str">
            <v>S</v>
          </cell>
        </row>
        <row r="2330">
          <cell r="A2330">
            <v>53</v>
          </cell>
          <cell r="X2330" t="str">
            <v>LCFHI</v>
          </cell>
          <cell r="AE2330" t="str">
            <v>AJ500</v>
          </cell>
          <cell r="BP2330" t="str">
            <v>S</v>
          </cell>
        </row>
        <row r="2331">
          <cell r="A2331">
            <v>0</v>
          </cell>
          <cell r="X2331" t="str">
            <v>LCFHE</v>
          </cell>
          <cell r="AE2331" t="str">
            <v>BJ102</v>
          </cell>
          <cell r="BP2331" t="str">
            <v>S</v>
          </cell>
        </row>
        <row r="2332">
          <cell r="A2332">
            <v>-2307</v>
          </cell>
          <cell r="X2332" t="str">
            <v>LCFHI</v>
          </cell>
          <cell r="AE2332" t="str">
            <v>AJ500</v>
          </cell>
          <cell r="BP2332" t="str">
            <v>S</v>
          </cell>
        </row>
        <row r="2333">
          <cell r="A2333">
            <v>-8039</v>
          </cell>
          <cell r="X2333" t="str">
            <v>DCMIH</v>
          </cell>
          <cell r="AE2333" t="str">
            <v>AJ500</v>
          </cell>
          <cell r="BP2333" t="str">
            <v>S</v>
          </cell>
        </row>
        <row r="2334">
          <cell r="A2334">
            <v>0</v>
          </cell>
          <cell r="X2334" t="str">
            <v>GAPSF</v>
          </cell>
          <cell r="AE2334" t="str">
            <v>AJ500</v>
          </cell>
          <cell r="BP2334" t="str">
            <v>S</v>
          </cell>
        </row>
        <row r="2335">
          <cell r="A2335">
            <v>0</v>
          </cell>
          <cell r="X2335" t="str">
            <v>GAP4E</v>
          </cell>
          <cell r="AE2335" t="str">
            <v>AJ500</v>
          </cell>
          <cell r="BP2335" t="str">
            <v>S</v>
          </cell>
        </row>
        <row r="2336">
          <cell r="A2336">
            <v>0</v>
          </cell>
          <cell r="X2336" t="str">
            <v>LCSSI</v>
          </cell>
          <cell r="AE2336" t="str">
            <v>AJ500</v>
          </cell>
          <cell r="BP2336" t="str">
            <v>S</v>
          </cell>
        </row>
        <row r="2337">
          <cell r="A2337">
            <v>0</v>
          </cell>
          <cell r="X2337" t="str">
            <v>EFCCM</v>
          </cell>
          <cell r="AE2337" t="str">
            <v>AJ500</v>
          </cell>
          <cell r="BP2337" t="str">
            <v>S</v>
          </cell>
        </row>
        <row r="2338">
          <cell r="A2338">
            <v>424634</v>
          </cell>
          <cell r="X2338" t="str">
            <v>WR001</v>
          </cell>
          <cell r="AE2338" t="str">
            <v>AJ500</v>
          </cell>
          <cell r="BP2338" t="str">
            <v>IVE</v>
          </cell>
        </row>
        <row r="2339">
          <cell r="A2339">
            <v>0</v>
          </cell>
          <cell r="X2339" t="str">
            <v>SECLE</v>
          </cell>
          <cell r="AE2339" t="str">
            <v>AJ500</v>
          </cell>
          <cell r="BP2339" t="str">
            <v>S</v>
          </cell>
        </row>
        <row r="2340">
          <cell r="A2340">
            <v>0</v>
          </cell>
          <cell r="X2340" t="str">
            <v>CH0AT</v>
          </cell>
          <cell r="AE2340" t="str">
            <v>BJ102</v>
          </cell>
          <cell r="BP2340" t="str">
            <v>S</v>
          </cell>
        </row>
        <row r="2341">
          <cell r="A2341">
            <v>271933</v>
          </cell>
          <cell r="X2341" t="str">
            <v>WR001</v>
          </cell>
          <cell r="AE2341" t="str">
            <v>AJ500</v>
          </cell>
          <cell r="BP2341" t="str">
            <v>S</v>
          </cell>
        </row>
        <row r="2342">
          <cell r="A2342">
            <v>319628</v>
          </cell>
          <cell r="X2342" t="str">
            <v>WR001</v>
          </cell>
          <cell r="AE2342" t="str">
            <v>BJ102</v>
          </cell>
          <cell r="BP2342" t="str">
            <v>S</v>
          </cell>
        </row>
        <row r="2343">
          <cell r="A2343">
            <v>0</v>
          </cell>
          <cell r="X2343" t="str">
            <v>DCMIH</v>
          </cell>
          <cell r="AE2343" t="str">
            <v>BJ102</v>
          </cell>
          <cell r="BP2343" t="str">
            <v>S</v>
          </cell>
        </row>
        <row r="2344">
          <cell r="A2344">
            <v>0</v>
          </cell>
          <cell r="X2344" t="str">
            <v>GAPTA</v>
          </cell>
          <cell r="AE2344" t="str">
            <v>BJ102</v>
          </cell>
          <cell r="BP2344" t="str">
            <v>S</v>
          </cell>
        </row>
        <row r="2345">
          <cell r="A2345">
            <v>0</v>
          </cell>
          <cell r="X2345" t="str">
            <v>DCML0</v>
          </cell>
          <cell r="AE2345" t="str">
            <v>AJ500</v>
          </cell>
          <cell r="BP2345" t="str">
            <v>S</v>
          </cell>
        </row>
        <row r="2346">
          <cell r="A2346">
            <v>-157045</v>
          </cell>
          <cell r="X2346" t="str">
            <v>LCLVI</v>
          </cell>
          <cell r="AE2346" t="str">
            <v>AJ500</v>
          </cell>
          <cell r="BP2346" t="str">
            <v>S</v>
          </cell>
        </row>
        <row r="2347">
          <cell r="A2347">
            <v>-4007</v>
          </cell>
          <cell r="X2347" t="str">
            <v>CS0AS</v>
          </cell>
          <cell r="AE2347" t="str">
            <v>AJ500</v>
          </cell>
          <cell r="BP2347" t="str">
            <v>S</v>
          </cell>
        </row>
        <row r="2348">
          <cell r="A2348">
            <v>0</v>
          </cell>
          <cell r="X2348" t="str">
            <v>KRL17</v>
          </cell>
          <cell r="AE2348" t="str">
            <v>AJ500</v>
          </cell>
          <cell r="BP2348" t="str">
            <v>S</v>
          </cell>
        </row>
        <row r="2349">
          <cell r="A2349">
            <v>0</v>
          </cell>
          <cell r="X2349" t="str">
            <v>GAP4E</v>
          </cell>
          <cell r="AE2349" t="str">
            <v>AJ500</v>
          </cell>
          <cell r="BP2349" t="str">
            <v>S</v>
          </cell>
        </row>
        <row r="2350">
          <cell r="A2350">
            <v>310</v>
          </cell>
          <cell r="X2350" t="str">
            <v>ETVAP</v>
          </cell>
          <cell r="AE2350" t="str">
            <v>AJ500</v>
          </cell>
          <cell r="BP2350" t="str">
            <v>F</v>
          </cell>
        </row>
        <row r="2351">
          <cell r="A2351">
            <v>38922</v>
          </cell>
          <cell r="X2351" t="str">
            <v>CHPES</v>
          </cell>
          <cell r="AE2351" t="str">
            <v>AJ500</v>
          </cell>
          <cell r="BP2351" t="str">
            <v>S</v>
          </cell>
        </row>
        <row r="2352">
          <cell r="A2352">
            <v>1551</v>
          </cell>
          <cell r="X2352" t="str">
            <v>CH0AT</v>
          </cell>
          <cell r="AE2352" t="str">
            <v>AJ500</v>
          </cell>
          <cell r="BP2352" t="str">
            <v>F</v>
          </cell>
        </row>
        <row r="2353">
          <cell r="A2353">
            <v>13021</v>
          </cell>
          <cell r="X2353" t="str">
            <v>KRE17</v>
          </cell>
          <cell r="AE2353" t="str">
            <v>AJ500</v>
          </cell>
          <cell r="BP2353" t="str">
            <v>S</v>
          </cell>
        </row>
        <row r="2354">
          <cell r="A2354">
            <v>24</v>
          </cell>
          <cell r="X2354" t="str">
            <v>CHPA0</v>
          </cell>
          <cell r="AE2354" t="str">
            <v>AJ500</v>
          </cell>
          <cell r="BP2354" t="str">
            <v>S</v>
          </cell>
        </row>
        <row r="2355">
          <cell r="A2355">
            <v>5569</v>
          </cell>
          <cell r="X2355" t="str">
            <v>GAPSF</v>
          </cell>
          <cell r="AE2355" t="str">
            <v>AJ500</v>
          </cell>
          <cell r="BP2355" t="str">
            <v>S</v>
          </cell>
        </row>
        <row r="2356">
          <cell r="A2356">
            <v>8040</v>
          </cell>
          <cell r="X2356" t="str">
            <v>DCMIH</v>
          </cell>
          <cell r="AE2356" t="str">
            <v>AJ500</v>
          </cell>
          <cell r="BP2356" t="str">
            <v>IVE</v>
          </cell>
        </row>
        <row r="2357">
          <cell r="A2357">
            <v>30452</v>
          </cell>
          <cell r="X2357" t="str">
            <v>DCM0H</v>
          </cell>
          <cell r="AE2357" t="str">
            <v>AJ500</v>
          </cell>
          <cell r="BP2357" t="str">
            <v>IVE</v>
          </cell>
        </row>
        <row r="2358">
          <cell r="A2358">
            <v>0</v>
          </cell>
          <cell r="X2358" t="str">
            <v>KRE22</v>
          </cell>
          <cell r="AE2358" t="str">
            <v>AJ500</v>
          </cell>
          <cell r="BP2358" t="str">
            <v>S</v>
          </cell>
        </row>
        <row r="2359">
          <cell r="A2359">
            <v>0</v>
          </cell>
          <cell r="X2359" t="str">
            <v>EFRBE</v>
          </cell>
          <cell r="AE2359" t="str">
            <v>AJ500</v>
          </cell>
          <cell r="BP2359" t="str">
            <v>S</v>
          </cell>
        </row>
        <row r="2360">
          <cell r="A2360">
            <v>0</v>
          </cell>
          <cell r="X2360" t="str">
            <v>WO006</v>
          </cell>
          <cell r="AE2360" t="str">
            <v>AJ500</v>
          </cell>
          <cell r="BP2360" t="str">
            <v>S</v>
          </cell>
        </row>
        <row r="2361">
          <cell r="A2361">
            <v>0</v>
          </cell>
          <cell r="X2361" t="str">
            <v>SECSV</v>
          </cell>
          <cell r="AE2361" t="str">
            <v>AJ500</v>
          </cell>
          <cell r="BP2361" t="str">
            <v>S</v>
          </cell>
        </row>
        <row r="2362">
          <cell r="A2362">
            <v>0</v>
          </cell>
          <cell r="X2362" t="str">
            <v>EFCOE</v>
          </cell>
          <cell r="AE2362" t="str">
            <v>BJ102</v>
          </cell>
          <cell r="BP2362" t="str">
            <v>S</v>
          </cell>
        </row>
        <row r="2363">
          <cell r="A2363">
            <v>0</v>
          </cell>
          <cell r="X2363" t="str">
            <v>GAPNR</v>
          </cell>
          <cell r="AE2363" t="str">
            <v>AJ500</v>
          </cell>
          <cell r="BP2363" t="str">
            <v>S</v>
          </cell>
        </row>
        <row r="2364">
          <cell r="A2364">
            <v>0</v>
          </cell>
          <cell r="X2364" t="str">
            <v>GAPNR</v>
          </cell>
          <cell r="AE2364" t="str">
            <v>BJ102</v>
          </cell>
          <cell r="BP2364" t="str">
            <v>S</v>
          </cell>
        </row>
        <row r="2365">
          <cell r="A2365">
            <v>-95598</v>
          </cell>
          <cell r="X2365" t="str">
            <v>CSF0H</v>
          </cell>
          <cell r="AE2365" t="str">
            <v>AJ500</v>
          </cell>
          <cell r="BP2365" t="str">
            <v>S</v>
          </cell>
        </row>
        <row r="2366">
          <cell r="A2366">
            <v>0</v>
          </cell>
          <cell r="X2366" t="str">
            <v>SESSI</v>
          </cell>
          <cell r="AE2366" t="str">
            <v>BJ102</v>
          </cell>
          <cell r="BP2366" t="str">
            <v>S</v>
          </cell>
        </row>
        <row r="2367">
          <cell r="A2367">
            <v>0</v>
          </cell>
          <cell r="X2367" t="str">
            <v>MP000</v>
          </cell>
          <cell r="AE2367" t="str">
            <v>AJ500</v>
          </cell>
          <cell r="BP2367" t="str">
            <v>S</v>
          </cell>
        </row>
        <row r="2368">
          <cell r="A2368">
            <v>0</v>
          </cell>
          <cell r="X2368" t="str">
            <v>EGAPI</v>
          </cell>
          <cell r="AE2368" t="str">
            <v>AJ500</v>
          </cell>
          <cell r="BP2368" t="str">
            <v>S</v>
          </cell>
        </row>
        <row r="2369">
          <cell r="A2369">
            <v>0</v>
          </cell>
          <cell r="X2369" t="str">
            <v>DCMPR</v>
          </cell>
          <cell r="AE2369" t="str">
            <v>AJ500</v>
          </cell>
          <cell r="BP2369" t="str">
            <v>S</v>
          </cell>
        </row>
        <row r="2370">
          <cell r="A2370">
            <v>429735</v>
          </cell>
          <cell r="X2370" t="str">
            <v>DCMPR</v>
          </cell>
          <cell r="AE2370" t="str">
            <v>AJ500</v>
          </cell>
          <cell r="BP2370" t="str">
            <v>F</v>
          </cell>
        </row>
        <row r="2371">
          <cell r="A2371">
            <v>1334412</v>
          </cell>
          <cell r="X2371" t="str">
            <v>DCMPR</v>
          </cell>
          <cell r="AE2371" t="str">
            <v>AJ500</v>
          </cell>
          <cell r="BP2371" t="str">
            <v>IVE</v>
          </cell>
        </row>
        <row r="2372">
          <cell r="A2372">
            <v>0</v>
          </cell>
          <cell r="X2372" t="str">
            <v>DCMPR</v>
          </cell>
          <cell r="AE2372" t="str">
            <v>AJ500</v>
          </cell>
          <cell r="BP2372" t="str">
            <v>S</v>
          </cell>
        </row>
        <row r="2373">
          <cell r="A2373">
            <v>125872</v>
          </cell>
          <cell r="X2373" t="str">
            <v>LCSSI</v>
          </cell>
          <cell r="AE2373" t="str">
            <v>AJ500</v>
          </cell>
          <cell r="BP2373" t="str">
            <v>S</v>
          </cell>
        </row>
        <row r="2374">
          <cell r="A2374">
            <v>0</v>
          </cell>
          <cell r="X2374" t="str">
            <v>WR001</v>
          </cell>
          <cell r="AE2374" t="str">
            <v>BJ102</v>
          </cell>
          <cell r="BP2374" t="str">
            <v>S</v>
          </cell>
        </row>
        <row r="2375">
          <cell r="A2375">
            <v>0</v>
          </cell>
          <cell r="X2375" t="str">
            <v>SECSV</v>
          </cell>
          <cell r="AE2375" t="str">
            <v>AJ500</v>
          </cell>
          <cell r="BP2375" t="str">
            <v>S</v>
          </cell>
        </row>
        <row r="2376">
          <cell r="A2376">
            <v>3526</v>
          </cell>
          <cell r="X2376" t="str">
            <v>TRFCA</v>
          </cell>
          <cell r="AE2376" t="str">
            <v>AJ500</v>
          </cell>
          <cell r="BP2376" t="str">
            <v>IVE</v>
          </cell>
        </row>
        <row r="2377">
          <cell r="A2377">
            <v>76346</v>
          </cell>
          <cell r="X2377" t="str">
            <v>MP000</v>
          </cell>
          <cell r="AE2377" t="str">
            <v>AJ500</v>
          </cell>
          <cell r="BP2377" t="str">
            <v>S</v>
          </cell>
        </row>
        <row r="2378">
          <cell r="A2378">
            <v>4262</v>
          </cell>
          <cell r="X2378" t="str">
            <v>SFMSA</v>
          </cell>
          <cell r="AE2378" t="str">
            <v>AJ500</v>
          </cell>
          <cell r="BP2378" t="str">
            <v>S</v>
          </cell>
        </row>
        <row r="2379">
          <cell r="A2379">
            <v>776908</v>
          </cell>
          <cell r="X2379" t="str">
            <v>WO006</v>
          </cell>
          <cell r="AE2379" t="str">
            <v>AJ500</v>
          </cell>
          <cell r="BP2379" t="str">
            <v>S</v>
          </cell>
        </row>
        <row r="2380">
          <cell r="A2380">
            <v>91357</v>
          </cell>
          <cell r="X2380" t="str">
            <v>DCM0H</v>
          </cell>
          <cell r="AE2380" t="str">
            <v>AJ500</v>
          </cell>
          <cell r="BP2380" t="str">
            <v>S</v>
          </cell>
        </row>
        <row r="2381">
          <cell r="A2381">
            <v>0</v>
          </cell>
          <cell r="X2381" t="str">
            <v>CHPES</v>
          </cell>
          <cell r="AE2381" t="str">
            <v>AJ500</v>
          </cell>
          <cell r="BP2381" t="str">
            <v>S</v>
          </cell>
        </row>
        <row r="2382">
          <cell r="A2382">
            <v>0</v>
          </cell>
          <cell r="X2382" t="str">
            <v>FES00</v>
          </cell>
          <cell r="AE2382" t="str">
            <v>AJ500</v>
          </cell>
          <cell r="BP2382" t="str">
            <v>S</v>
          </cell>
        </row>
        <row r="2383">
          <cell r="A2383">
            <v>0</v>
          </cell>
          <cell r="X2383" t="str">
            <v>ETVPS</v>
          </cell>
          <cell r="AE2383" t="str">
            <v>AJ500</v>
          </cell>
          <cell r="BP2383" t="str">
            <v>S</v>
          </cell>
        </row>
        <row r="2384">
          <cell r="A2384">
            <v>0</v>
          </cell>
          <cell r="X2384" t="str">
            <v>SFCCS</v>
          </cell>
          <cell r="AE2384" t="str">
            <v>AJ500</v>
          </cell>
          <cell r="BP2384" t="str">
            <v>S</v>
          </cell>
        </row>
        <row r="2385">
          <cell r="A2385">
            <v>-1145</v>
          </cell>
          <cell r="X2385" t="str">
            <v>SECLE</v>
          </cell>
          <cell r="AE2385" t="str">
            <v>AJ500</v>
          </cell>
          <cell r="BP2385" t="str">
            <v>IVE</v>
          </cell>
        </row>
        <row r="2386">
          <cell r="A2386">
            <v>-14688</v>
          </cell>
          <cell r="X2386" t="str">
            <v>CSFAS</v>
          </cell>
          <cell r="AE2386" t="str">
            <v>AJ500</v>
          </cell>
          <cell r="BP2386" t="str">
            <v>S</v>
          </cell>
        </row>
        <row r="2387">
          <cell r="A2387">
            <v>0</v>
          </cell>
          <cell r="X2387" t="str">
            <v>LCSSI</v>
          </cell>
          <cell r="AE2387" t="str">
            <v>AJ500</v>
          </cell>
          <cell r="BP2387" t="str">
            <v>S</v>
          </cell>
        </row>
        <row r="2388">
          <cell r="A2388">
            <v>0</v>
          </cell>
          <cell r="X2388" t="str">
            <v>CS00H</v>
          </cell>
          <cell r="AE2388" t="str">
            <v>AJ500</v>
          </cell>
          <cell r="BP2388" t="str">
            <v>S</v>
          </cell>
        </row>
        <row r="2389">
          <cell r="A2389">
            <v>-11225</v>
          </cell>
          <cell r="X2389" t="str">
            <v>PVSPR</v>
          </cell>
          <cell r="AE2389" t="str">
            <v>AJ500</v>
          </cell>
          <cell r="BP2389" t="str">
            <v>F</v>
          </cell>
        </row>
        <row r="2390">
          <cell r="A2390">
            <v>-83683</v>
          </cell>
          <cell r="X2390" t="str">
            <v>LCLVE</v>
          </cell>
          <cell r="AE2390" t="str">
            <v>AJ500</v>
          </cell>
          <cell r="BP2390" t="str">
            <v>S</v>
          </cell>
        </row>
        <row r="2391">
          <cell r="A2391">
            <v>0</v>
          </cell>
          <cell r="X2391" t="str">
            <v>TRCOR</v>
          </cell>
          <cell r="AE2391" t="str">
            <v>BJ102</v>
          </cell>
          <cell r="BP2391" t="str">
            <v>S</v>
          </cell>
        </row>
        <row r="2392">
          <cell r="A2392">
            <v>0</v>
          </cell>
          <cell r="X2392" t="str">
            <v>DCML0</v>
          </cell>
          <cell r="AE2392" t="str">
            <v>AJ500</v>
          </cell>
          <cell r="BP2392" t="str">
            <v>S</v>
          </cell>
        </row>
        <row r="2393">
          <cell r="A2393">
            <v>0</v>
          </cell>
          <cell r="X2393" t="str">
            <v>DCM0H</v>
          </cell>
          <cell r="AE2393" t="str">
            <v>AJ500</v>
          </cell>
          <cell r="BP2393" t="str">
            <v>S</v>
          </cell>
        </row>
        <row r="2394">
          <cell r="A2394">
            <v>231</v>
          </cell>
          <cell r="X2394" t="str">
            <v>ETVAP</v>
          </cell>
          <cell r="AE2394" t="str">
            <v>AJ500</v>
          </cell>
          <cell r="BP2394" t="str">
            <v>S</v>
          </cell>
        </row>
        <row r="2395">
          <cell r="A2395">
            <v>5131</v>
          </cell>
          <cell r="X2395" t="str">
            <v>ETVPS</v>
          </cell>
          <cell r="AE2395" t="str">
            <v>AJ500</v>
          </cell>
          <cell r="BP2395" t="str">
            <v>S</v>
          </cell>
        </row>
        <row r="2396">
          <cell r="A2396">
            <v>41660</v>
          </cell>
          <cell r="X2396" t="str">
            <v>ETVPS</v>
          </cell>
          <cell r="AE2396" t="str">
            <v>AJ500</v>
          </cell>
          <cell r="BP2396" t="str">
            <v>F</v>
          </cell>
        </row>
        <row r="2397">
          <cell r="A2397">
            <v>87718</v>
          </cell>
          <cell r="X2397" t="str">
            <v>KRE22</v>
          </cell>
          <cell r="AE2397" t="str">
            <v>AJ500</v>
          </cell>
          <cell r="BP2397" t="str">
            <v>S</v>
          </cell>
        </row>
        <row r="2398">
          <cell r="A2398">
            <v>11460</v>
          </cell>
          <cell r="X2398" t="str">
            <v>KRL17</v>
          </cell>
          <cell r="AE2398" t="str">
            <v>AJ500</v>
          </cell>
          <cell r="BP2398" t="str">
            <v>F</v>
          </cell>
        </row>
        <row r="2399">
          <cell r="A2399">
            <v>5001</v>
          </cell>
          <cell r="X2399" t="str">
            <v>KRL22</v>
          </cell>
          <cell r="AE2399" t="str">
            <v>AJ500</v>
          </cell>
          <cell r="BP2399" t="str">
            <v>F</v>
          </cell>
        </row>
        <row r="2400">
          <cell r="A2400">
            <v>478618</v>
          </cell>
          <cell r="X2400" t="str">
            <v>LCFHE</v>
          </cell>
          <cell r="AE2400" t="str">
            <v>AJ500</v>
          </cell>
          <cell r="BP2400" t="str">
            <v>S</v>
          </cell>
        </row>
        <row r="2401">
          <cell r="A2401">
            <v>168052</v>
          </cell>
          <cell r="X2401" t="str">
            <v>PVSPR</v>
          </cell>
          <cell r="AE2401" t="str">
            <v>AJ500</v>
          </cell>
          <cell r="BP2401" t="str">
            <v>S</v>
          </cell>
        </row>
        <row r="2402">
          <cell r="A2402">
            <v>1529</v>
          </cell>
          <cell r="X2402" t="str">
            <v>SECSV</v>
          </cell>
          <cell r="AE2402" t="str">
            <v>AJ500</v>
          </cell>
          <cell r="BP2402" t="str">
            <v>S</v>
          </cell>
        </row>
        <row r="2403">
          <cell r="A2403">
            <v>0</v>
          </cell>
          <cell r="X2403" t="str">
            <v>TRCOR</v>
          </cell>
          <cell r="AE2403" t="str">
            <v>BJ102</v>
          </cell>
          <cell r="BP2403" t="str">
            <v>S</v>
          </cell>
        </row>
        <row r="2404">
          <cell r="A2404">
            <v>18930</v>
          </cell>
          <cell r="X2404" t="str">
            <v>SMS4E</v>
          </cell>
          <cell r="AE2404" t="str">
            <v>AJ500</v>
          </cell>
          <cell r="BP2404" t="str">
            <v>S</v>
          </cell>
        </row>
        <row r="2405">
          <cell r="A2405">
            <v>52167</v>
          </cell>
          <cell r="X2405" t="str">
            <v>TRCOR</v>
          </cell>
          <cell r="AE2405" t="str">
            <v>AJ500</v>
          </cell>
          <cell r="BP2405" t="str">
            <v>S</v>
          </cell>
        </row>
        <row r="2406">
          <cell r="A2406">
            <v>0</v>
          </cell>
          <cell r="X2406" t="str">
            <v>WR002</v>
          </cell>
          <cell r="AE2406" t="str">
            <v>BJ102</v>
          </cell>
          <cell r="BP2406" t="str">
            <v>S</v>
          </cell>
        </row>
        <row r="2407">
          <cell r="A2407">
            <v>-388</v>
          </cell>
          <cell r="X2407" t="str">
            <v>CH0AT</v>
          </cell>
          <cell r="AE2407" t="str">
            <v>AJ500</v>
          </cell>
          <cell r="BP2407" t="str">
            <v>S</v>
          </cell>
        </row>
        <row r="2408">
          <cell r="A2408">
            <v>-837</v>
          </cell>
          <cell r="X2408" t="str">
            <v>TRCOR</v>
          </cell>
          <cell r="AE2408" t="str">
            <v>AJ500</v>
          </cell>
          <cell r="BP2408" t="str">
            <v>S</v>
          </cell>
        </row>
        <row r="2409">
          <cell r="A2409">
            <v>-8040</v>
          </cell>
          <cell r="X2409" t="str">
            <v>DCMIH</v>
          </cell>
          <cell r="AE2409" t="str">
            <v>AJ500</v>
          </cell>
          <cell r="BP2409" t="str">
            <v>IVE</v>
          </cell>
        </row>
        <row r="2410">
          <cell r="A2410">
            <v>0</v>
          </cell>
          <cell r="X2410" t="str">
            <v>LCFHI</v>
          </cell>
          <cell r="AE2410" t="str">
            <v>BJ102</v>
          </cell>
          <cell r="BP2410" t="str">
            <v>S</v>
          </cell>
        </row>
        <row r="2411">
          <cell r="A2411">
            <v>-81</v>
          </cell>
          <cell r="X2411" t="str">
            <v>EGAPE</v>
          </cell>
          <cell r="AE2411" t="str">
            <v>AJ500</v>
          </cell>
          <cell r="BP2411" t="str">
            <v>IVE</v>
          </cell>
        </row>
        <row r="2412">
          <cell r="A2412">
            <v>-2742</v>
          </cell>
          <cell r="X2412" t="str">
            <v>CHPA0</v>
          </cell>
          <cell r="AE2412" t="str">
            <v>AJ500</v>
          </cell>
          <cell r="BP2412" t="str">
            <v>S</v>
          </cell>
        </row>
        <row r="2413">
          <cell r="A2413">
            <v>0</v>
          </cell>
          <cell r="X2413" t="str">
            <v>19MCB</v>
          </cell>
          <cell r="AE2413" t="str">
            <v>AJ500</v>
          </cell>
          <cell r="BP2413" t="str">
            <v>S</v>
          </cell>
        </row>
        <row r="2414">
          <cell r="A2414">
            <v>837491</v>
          </cell>
          <cell r="X2414" t="str">
            <v>LCFHE</v>
          </cell>
          <cell r="AE2414" t="str">
            <v>IJ706</v>
          </cell>
          <cell r="BP2414" t="str">
            <v>S</v>
          </cell>
        </row>
        <row r="2415">
          <cell r="A2415">
            <v>2251328</v>
          </cell>
          <cell r="X2415" t="str">
            <v>DCMPR</v>
          </cell>
          <cell r="AE2415" t="str">
            <v>IJ706</v>
          </cell>
          <cell r="BP2415" t="str">
            <v>S</v>
          </cell>
        </row>
        <row r="2416">
          <cell r="A2416">
            <v>37479</v>
          </cell>
          <cell r="X2416" t="str">
            <v>TRCOR</v>
          </cell>
          <cell r="AE2416" t="str">
            <v>ZJK85</v>
          </cell>
          <cell r="BP2416" t="str">
            <v>S</v>
          </cell>
        </row>
        <row r="2417">
          <cell r="A2417">
            <v>51499</v>
          </cell>
          <cell r="X2417" t="str">
            <v>GAP4E</v>
          </cell>
          <cell r="AE2417" t="str">
            <v>ZJK85</v>
          </cell>
          <cell r="BP2417" t="str">
            <v>S</v>
          </cell>
        </row>
        <row r="2418">
          <cell r="A2418">
            <v>53006</v>
          </cell>
          <cell r="X2418" t="str">
            <v>REV4E</v>
          </cell>
          <cell r="AE2418" t="str">
            <v>ZJK85</v>
          </cell>
          <cell r="BP2418" t="str">
            <v>S</v>
          </cell>
        </row>
        <row r="2419">
          <cell r="A2419">
            <v>55973</v>
          </cell>
          <cell r="X2419" t="str">
            <v>EFCCM</v>
          </cell>
          <cell r="AE2419" t="str">
            <v>ZJK85</v>
          </cell>
          <cell r="BP2419" t="str">
            <v>S</v>
          </cell>
        </row>
        <row r="2420">
          <cell r="A2420">
            <v>88108</v>
          </cell>
          <cell r="X2420" t="str">
            <v>CHPA0</v>
          </cell>
          <cell r="AE2420" t="str">
            <v>ZJK85</v>
          </cell>
          <cell r="BP2420" t="str">
            <v>S</v>
          </cell>
        </row>
        <row r="2421">
          <cell r="A2421">
            <v>443117</v>
          </cell>
          <cell r="X2421" t="str">
            <v>DCML0</v>
          </cell>
          <cell r="AE2421" t="str">
            <v>ZJK85</v>
          </cell>
          <cell r="BP2421" t="str">
            <v>S</v>
          </cell>
        </row>
        <row r="2422">
          <cell r="A2422">
            <v>1041303</v>
          </cell>
          <cell r="X2422" t="str">
            <v>DCMPR</v>
          </cell>
          <cell r="AE2422" t="str">
            <v>ZJK85</v>
          </cell>
          <cell r="BP2422" t="str">
            <v>S</v>
          </cell>
        </row>
        <row r="2423">
          <cell r="A2423">
            <v>1198714</v>
          </cell>
          <cell r="X2423" t="str">
            <v>DCMPR</v>
          </cell>
          <cell r="AE2423" t="str">
            <v>ZJK85</v>
          </cell>
          <cell r="BP2423" t="str">
            <v>S</v>
          </cell>
        </row>
        <row r="2424">
          <cell r="A2424">
            <v>1267732</v>
          </cell>
          <cell r="X2424" t="str">
            <v>DCMPR</v>
          </cell>
          <cell r="AE2424" t="str">
            <v>ZJK85</v>
          </cell>
          <cell r="BP2424" t="str">
            <v>S</v>
          </cell>
        </row>
        <row r="2425">
          <cell r="A2425">
            <v>3288417</v>
          </cell>
          <cell r="X2425" t="str">
            <v>WR001</v>
          </cell>
          <cell r="AE2425" t="str">
            <v>ZJK85</v>
          </cell>
          <cell r="BP2425" t="str">
            <v>S</v>
          </cell>
        </row>
        <row r="2426">
          <cell r="A2426">
            <v>2308146</v>
          </cell>
          <cell r="X2426" t="str">
            <v>LCFHE</v>
          </cell>
          <cell r="AE2426" t="str">
            <v>JJ217</v>
          </cell>
          <cell r="BP2426" t="str">
            <v>IVE</v>
          </cell>
        </row>
        <row r="2427">
          <cell r="A2427">
            <v>1434</v>
          </cell>
          <cell r="X2427" t="str">
            <v>GAPNR</v>
          </cell>
          <cell r="AE2427" t="str">
            <v>IJ706</v>
          </cell>
          <cell r="BP2427" t="str">
            <v>S</v>
          </cell>
        </row>
        <row r="2428">
          <cell r="A2428">
            <v>2114</v>
          </cell>
          <cell r="X2428" t="str">
            <v>TRFCA</v>
          </cell>
          <cell r="AE2428" t="str">
            <v>IJ706</v>
          </cell>
          <cell r="BP2428" t="str">
            <v>S</v>
          </cell>
        </row>
        <row r="2429">
          <cell r="A2429">
            <v>2746</v>
          </cell>
          <cell r="X2429" t="str">
            <v>SECSV</v>
          </cell>
          <cell r="AE2429" t="str">
            <v>IJ706</v>
          </cell>
          <cell r="BP2429" t="str">
            <v>S</v>
          </cell>
        </row>
        <row r="2430">
          <cell r="A2430">
            <v>43379</v>
          </cell>
          <cell r="X2430" t="str">
            <v>DCMIH</v>
          </cell>
          <cell r="AE2430" t="str">
            <v>IJ706</v>
          </cell>
          <cell r="BP2430" t="str">
            <v>S</v>
          </cell>
        </row>
        <row r="2431">
          <cell r="A2431">
            <v>105698</v>
          </cell>
          <cell r="X2431" t="str">
            <v>DCML0</v>
          </cell>
          <cell r="AE2431" t="str">
            <v>IJ706</v>
          </cell>
          <cell r="BP2431" t="str">
            <v>S</v>
          </cell>
        </row>
        <row r="2432">
          <cell r="A2432">
            <v>132803</v>
          </cell>
          <cell r="X2432" t="str">
            <v>CHPA0</v>
          </cell>
          <cell r="AE2432" t="str">
            <v>IJ706</v>
          </cell>
          <cell r="BP2432" t="str">
            <v>S</v>
          </cell>
        </row>
        <row r="2433">
          <cell r="A2433">
            <v>9560</v>
          </cell>
          <cell r="X2433" t="str">
            <v>DCMPR</v>
          </cell>
          <cell r="AE2433" t="str">
            <v>ZJK85</v>
          </cell>
          <cell r="BP2433" t="str">
            <v>S</v>
          </cell>
        </row>
        <row r="2434">
          <cell r="A2434">
            <v>17252</v>
          </cell>
          <cell r="X2434" t="str">
            <v>DCM0H</v>
          </cell>
          <cell r="AE2434" t="str">
            <v>ZJK85</v>
          </cell>
          <cell r="BP2434" t="str">
            <v>S</v>
          </cell>
        </row>
        <row r="2435">
          <cell r="A2435">
            <v>22876</v>
          </cell>
          <cell r="X2435" t="str">
            <v>WO007</v>
          </cell>
          <cell r="AE2435" t="str">
            <v>JJ217</v>
          </cell>
          <cell r="BP2435" t="str">
            <v>S</v>
          </cell>
        </row>
        <row r="2436">
          <cell r="A2436">
            <v>39055</v>
          </cell>
          <cell r="X2436" t="str">
            <v>SECLI</v>
          </cell>
          <cell r="AE2436" t="str">
            <v>JJ217</v>
          </cell>
          <cell r="BP2436" t="str">
            <v>S</v>
          </cell>
        </row>
        <row r="2437">
          <cell r="A2437">
            <v>49377</v>
          </cell>
          <cell r="X2437" t="str">
            <v>TRCOR</v>
          </cell>
          <cell r="AE2437" t="str">
            <v>JJ217</v>
          </cell>
          <cell r="BP2437" t="str">
            <v>S</v>
          </cell>
        </row>
        <row r="2438">
          <cell r="A2438">
            <v>59188</v>
          </cell>
          <cell r="X2438" t="str">
            <v>ETVPS</v>
          </cell>
          <cell r="AE2438" t="str">
            <v>JJ217</v>
          </cell>
          <cell r="BP2438" t="str">
            <v>S</v>
          </cell>
        </row>
        <row r="2439">
          <cell r="A2439">
            <v>81588</v>
          </cell>
          <cell r="X2439" t="str">
            <v>SFSRA</v>
          </cell>
          <cell r="AE2439" t="str">
            <v>JJ217</v>
          </cell>
          <cell r="BP2439" t="str">
            <v>S</v>
          </cell>
        </row>
        <row r="2440">
          <cell r="A2440">
            <v>82516</v>
          </cell>
          <cell r="X2440" t="str">
            <v>EFCCM</v>
          </cell>
          <cell r="AE2440" t="str">
            <v>JJ217</v>
          </cell>
          <cell r="BP2440" t="str">
            <v>S</v>
          </cell>
        </row>
        <row r="2441">
          <cell r="A2441">
            <v>84169</v>
          </cell>
          <cell r="X2441" t="str">
            <v>CSFAS</v>
          </cell>
          <cell r="AE2441" t="str">
            <v>JJ217</v>
          </cell>
          <cell r="BP2441" t="str">
            <v>S</v>
          </cell>
        </row>
        <row r="2442">
          <cell r="A2442">
            <v>138863</v>
          </cell>
          <cell r="X2442" t="str">
            <v>REV4E</v>
          </cell>
          <cell r="AE2442" t="str">
            <v>JJ217</v>
          </cell>
          <cell r="BP2442" t="str">
            <v>S</v>
          </cell>
        </row>
        <row r="2443">
          <cell r="A2443">
            <v>242109</v>
          </cell>
          <cell r="X2443" t="str">
            <v>KRL22</v>
          </cell>
          <cell r="AE2443" t="str">
            <v>JJ217</v>
          </cell>
          <cell r="BP2443" t="str">
            <v>S</v>
          </cell>
        </row>
        <row r="2444">
          <cell r="A2444">
            <v>4025</v>
          </cell>
          <cell r="X2444" t="str">
            <v>KRL22</v>
          </cell>
          <cell r="AE2444" t="str">
            <v>ZJK85</v>
          </cell>
          <cell r="BP2444" t="str">
            <v>F</v>
          </cell>
        </row>
        <row r="2445">
          <cell r="A2445">
            <v>8694</v>
          </cell>
          <cell r="X2445" t="str">
            <v>CH0AT</v>
          </cell>
          <cell r="AE2445" t="str">
            <v>ZJK85</v>
          </cell>
          <cell r="BP2445" t="str">
            <v>F</v>
          </cell>
        </row>
        <row r="2446">
          <cell r="A2446">
            <v>28012</v>
          </cell>
          <cell r="X2446" t="str">
            <v>DCM0H</v>
          </cell>
          <cell r="AE2446" t="str">
            <v>ZJK85</v>
          </cell>
          <cell r="BP2446" t="str">
            <v>F</v>
          </cell>
        </row>
        <row r="2447">
          <cell r="A2447">
            <v>33531</v>
          </cell>
          <cell r="X2447" t="str">
            <v>ETVPS</v>
          </cell>
          <cell r="AE2447" t="str">
            <v>ZJK85</v>
          </cell>
          <cell r="BP2447" t="str">
            <v>F</v>
          </cell>
        </row>
        <row r="2448">
          <cell r="A2448">
            <v>11352</v>
          </cell>
          <cell r="X2448" t="str">
            <v>CH0AT</v>
          </cell>
          <cell r="AE2448" t="str">
            <v>IJ706</v>
          </cell>
          <cell r="BP2448" t="str">
            <v>F</v>
          </cell>
        </row>
        <row r="2449">
          <cell r="A2449">
            <v>14798</v>
          </cell>
          <cell r="X2449" t="str">
            <v>CHPA0</v>
          </cell>
          <cell r="AE2449" t="str">
            <v>IJ706</v>
          </cell>
          <cell r="BP2449" t="str">
            <v>IVE</v>
          </cell>
        </row>
        <row r="2450">
          <cell r="A2450">
            <v>30883</v>
          </cell>
          <cell r="X2450" t="str">
            <v>WO006</v>
          </cell>
          <cell r="AE2450" t="str">
            <v>IJ706</v>
          </cell>
          <cell r="BP2450" t="str">
            <v>F</v>
          </cell>
        </row>
        <row r="2451">
          <cell r="A2451">
            <v>40074</v>
          </cell>
          <cell r="X2451" t="str">
            <v>TRFCA</v>
          </cell>
          <cell r="AE2451" t="str">
            <v>IJ706</v>
          </cell>
          <cell r="BP2451" t="str">
            <v>IVE</v>
          </cell>
        </row>
        <row r="2452">
          <cell r="A2452">
            <v>64</v>
          </cell>
          <cell r="X2452" t="str">
            <v>TRFCA</v>
          </cell>
          <cell r="AE2452" t="str">
            <v>JJ217</v>
          </cell>
          <cell r="BP2452" t="str">
            <v>S</v>
          </cell>
        </row>
        <row r="2453">
          <cell r="A2453">
            <v>896537</v>
          </cell>
          <cell r="X2453" t="str">
            <v>CSF0H</v>
          </cell>
          <cell r="AE2453" t="str">
            <v>JJ217</v>
          </cell>
          <cell r="BP2453" t="str">
            <v>S</v>
          </cell>
        </row>
        <row r="2454">
          <cell r="A2454">
            <v>1423698</v>
          </cell>
          <cell r="X2454" t="str">
            <v>LCFHE</v>
          </cell>
          <cell r="AE2454" t="str">
            <v>JJ217</v>
          </cell>
          <cell r="BP2454" t="str">
            <v>S</v>
          </cell>
        </row>
        <row r="2455">
          <cell r="A2455">
            <v>2720447</v>
          </cell>
          <cell r="X2455" t="str">
            <v>DCMPR</v>
          </cell>
          <cell r="AE2455" t="str">
            <v>JJ217</v>
          </cell>
          <cell r="BP2455" t="str">
            <v>S</v>
          </cell>
        </row>
        <row r="2456">
          <cell r="A2456">
            <v>3131690</v>
          </cell>
          <cell r="X2456" t="str">
            <v>DCMPR</v>
          </cell>
          <cell r="AE2456" t="str">
            <v>JJ217</v>
          </cell>
          <cell r="BP2456" t="str">
            <v>S</v>
          </cell>
        </row>
        <row r="2457">
          <cell r="A2457">
            <v>3674</v>
          </cell>
          <cell r="X2457" t="str">
            <v>TRFCA</v>
          </cell>
          <cell r="AE2457" t="str">
            <v>JJ217</v>
          </cell>
          <cell r="BP2457" t="str">
            <v>S</v>
          </cell>
        </row>
        <row r="2458">
          <cell r="A2458">
            <v>116620</v>
          </cell>
          <cell r="X2458" t="str">
            <v>ETVPS</v>
          </cell>
          <cell r="AE2458" t="str">
            <v>JJ217</v>
          </cell>
          <cell r="BP2458" t="str">
            <v>F</v>
          </cell>
        </row>
        <row r="2459">
          <cell r="A2459">
            <v>138864</v>
          </cell>
          <cell r="X2459" t="str">
            <v>REV4E</v>
          </cell>
          <cell r="AE2459" t="str">
            <v>JJ217</v>
          </cell>
          <cell r="BP2459" t="str">
            <v>IVE</v>
          </cell>
        </row>
        <row r="2460">
          <cell r="A2460">
            <v>4751</v>
          </cell>
          <cell r="X2460" t="str">
            <v>SFMSA</v>
          </cell>
          <cell r="AE2460" t="str">
            <v>ZJK85</v>
          </cell>
          <cell r="BP2460" t="str">
            <v>S</v>
          </cell>
        </row>
        <row r="2461">
          <cell r="A2461">
            <v>0</v>
          </cell>
          <cell r="X2461" t="str">
            <v>EFCOE</v>
          </cell>
          <cell r="AE2461" t="str">
            <v>IJ706</v>
          </cell>
          <cell r="BP2461" t="str">
            <v>S</v>
          </cell>
        </row>
        <row r="2462">
          <cell r="A2462">
            <v>0</v>
          </cell>
          <cell r="X2462" t="str">
            <v>CH0AT</v>
          </cell>
          <cell r="AE2462" t="str">
            <v>ZJK85</v>
          </cell>
          <cell r="BP2462" t="str">
            <v>S</v>
          </cell>
        </row>
        <row r="2463">
          <cell r="A2463">
            <v>0</v>
          </cell>
          <cell r="X2463" t="str">
            <v>CHPA0</v>
          </cell>
          <cell r="AE2463" t="str">
            <v>JJ217</v>
          </cell>
          <cell r="BP2463" t="str">
            <v>S</v>
          </cell>
        </row>
        <row r="2464">
          <cell r="A2464">
            <v>0</v>
          </cell>
          <cell r="X2464" t="str">
            <v>DCML0</v>
          </cell>
          <cell r="AE2464" t="str">
            <v>IJ706</v>
          </cell>
          <cell r="BP2464" t="str">
            <v>S</v>
          </cell>
        </row>
        <row r="2465">
          <cell r="A2465">
            <v>0</v>
          </cell>
          <cell r="X2465" t="str">
            <v>DCMPR</v>
          </cell>
          <cell r="AE2465" t="str">
            <v>JJ217</v>
          </cell>
          <cell r="BP2465" t="str">
            <v>S</v>
          </cell>
        </row>
        <row r="2466">
          <cell r="A2466">
            <v>0</v>
          </cell>
          <cell r="X2466" t="str">
            <v>ETVPS</v>
          </cell>
          <cell r="AE2466" t="str">
            <v>ZJK85</v>
          </cell>
          <cell r="BP2466" t="str">
            <v>S</v>
          </cell>
        </row>
        <row r="2467">
          <cell r="A2467">
            <v>0</v>
          </cell>
          <cell r="X2467" t="str">
            <v>TRFCA</v>
          </cell>
          <cell r="AE2467" t="str">
            <v>IJ706</v>
          </cell>
          <cell r="BP2467" t="str">
            <v>S</v>
          </cell>
        </row>
        <row r="2468">
          <cell r="A2468">
            <v>0</v>
          </cell>
          <cell r="X2468" t="str">
            <v>LCFHE</v>
          </cell>
          <cell r="AE2468" t="str">
            <v>IJ706</v>
          </cell>
          <cell r="BP2468" t="str">
            <v>S</v>
          </cell>
        </row>
        <row r="2469">
          <cell r="A2469">
            <v>0</v>
          </cell>
          <cell r="X2469" t="str">
            <v>LCFHI</v>
          </cell>
          <cell r="AE2469" t="str">
            <v>JJ217</v>
          </cell>
          <cell r="BP2469" t="str">
            <v>S</v>
          </cell>
        </row>
        <row r="2470">
          <cell r="A2470">
            <v>0</v>
          </cell>
          <cell r="X2470" t="str">
            <v>REV4E</v>
          </cell>
          <cell r="AE2470" t="str">
            <v>ZJK85</v>
          </cell>
          <cell r="BP2470" t="str">
            <v>S</v>
          </cell>
        </row>
        <row r="2471">
          <cell r="A2471">
            <v>0</v>
          </cell>
          <cell r="X2471" t="str">
            <v>TRCOR</v>
          </cell>
          <cell r="AE2471" t="str">
            <v>ZJK85</v>
          </cell>
          <cell r="BP2471" t="str">
            <v>S</v>
          </cell>
        </row>
        <row r="2472">
          <cell r="A2472">
            <v>0</v>
          </cell>
          <cell r="X2472" t="str">
            <v>DCML0</v>
          </cell>
          <cell r="AE2472" t="str">
            <v>ZJK85</v>
          </cell>
          <cell r="BP2472" t="str">
            <v>S</v>
          </cell>
        </row>
        <row r="2473">
          <cell r="A2473">
            <v>0</v>
          </cell>
          <cell r="X2473" t="str">
            <v>REV4E</v>
          </cell>
          <cell r="AE2473" t="str">
            <v>IJ706</v>
          </cell>
          <cell r="BP2473" t="str">
            <v>S</v>
          </cell>
        </row>
        <row r="2474">
          <cell r="A2474">
            <v>0</v>
          </cell>
          <cell r="X2474" t="str">
            <v>AS000</v>
          </cell>
          <cell r="AE2474" t="str">
            <v>ZJK85</v>
          </cell>
          <cell r="BP2474" t="str">
            <v>S</v>
          </cell>
        </row>
        <row r="2475">
          <cell r="A2475">
            <v>0</v>
          </cell>
          <cell r="X2475" t="str">
            <v>TRFCA</v>
          </cell>
          <cell r="AE2475" t="str">
            <v>JJ217</v>
          </cell>
          <cell r="BP2475" t="str">
            <v>S</v>
          </cell>
        </row>
        <row r="2476">
          <cell r="A2476">
            <v>32660</v>
          </cell>
          <cell r="X2476" t="str">
            <v>FFPEB</v>
          </cell>
          <cell r="AE2476" t="str">
            <v>ZJK85</v>
          </cell>
          <cell r="BP2476" t="str">
            <v>F</v>
          </cell>
        </row>
        <row r="2477">
          <cell r="A2477">
            <v>0</v>
          </cell>
          <cell r="X2477" t="str">
            <v>PR005</v>
          </cell>
          <cell r="AE2477" t="str">
            <v>JJ217</v>
          </cell>
          <cell r="BP2477" t="str">
            <v>S</v>
          </cell>
        </row>
        <row r="2478">
          <cell r="A2478">
            <v>0</v>
          </cell>
          <cell r="X2478" t="str">
            <v>GAPNR</v>
          </cell>
          <cell r="AE2478" t="str">
            <v>JJ217</v>
          </cell>
          <cell r="BP2478" t="str">
            <v>S</v>
          </cell>
        </row>
        <row r="2479">
          <cell r="A2479">
            <v>0</v>
          </cell>
          <cell r="X2479" t="str">
            <v>EFCCM</v>
          </cell>
          <cell r="AE2479" t="str">
            <v>JJ217</v>
          </cell>
          <cell r="BP2479" t="str">
            <v>S</v>
          </cell>
        </row>
        <row r="2480">
          <cell r="A2480">
            <v>51636</v>
          </cell>
          <cell r="X2480" t="str">
            <v>FFPSM</v>
          </cell>
          <cell r="AE2480" t="str">
            <v>ZJK85</v>
          </cell>
          <cell r="BP2480" t="str">
            <v>F</v>
          </cell>
        </row>
        <row r="2481">
          <cell r="A2481">
            <v>2</v>
          </cell>
          <cell r="X2481" t="str">
            <v>BAT00</v>
          </cell>
          <cell r="AE2481" t="str">
            <v>ZJK85</v>
          </cell>
          <cell r="BP2481" t="str">
            <v>F</v>
          </cell>
        </row>
        <row r="2482">
          <cell r="A2482">
            <v>3624</v>
          </cell>
          <cell r="X2482" t="str">
            <v>LCFHE</v>
          </cell>
          <cell r="AE2482" t="str">
            <v>ZJK85</v>
          </cell>
          <cell r="BP2482" t="str">
            <v>IVE</v>
          </cell>
        </row>
        <row r="2483">
          <cell r="A2483">
            <v>-1156</v>
          </cell>
          <cell r="X2483" t="str">
            <v>LCFHI</v>
          </cell>
          <cell r="AE2483" t="str">
            <v>JJ217</v>
          </cell>
          <cell r="BP2483" t="str">
            <v>S</v>
          </cell>
        </row>
        <row r="2484">
          <cell r="A2484">
            <v>0</v>
          </cell>
          <cell r="X2484" t="str">
            <v>ETVAP</v>
          </cell>
          <cell r="AE2484" t="str">
            <v>ZJK85</v>
          </cell>
          <cell r="BP2484" t="str">
            <v>S</v>
          </cell>
        </row>
        <row r="2485">
          <cell r="A2485">
            <v>0</v>
          </cell>
          <cell r="X2485" t="str">
            <v>DCML0</v>
          </cell>
          <cell r="AE2485" t="str">
            <v>IJ706</v>
          </cell>
          <cell r="BP2485" t="str">
            <v>S</v>
          </cell>
        </row>
        <row r="2486">
          <cell r="A2486">
            <v>0</v>
          </cell>
          <cell r="X2486" t="str">
            <v>DCML0</v>
          </cell>
          <cell r="AE2486" t="str">
            <v>IJ706</v>
          </cell>
          <cell r="BP2486" t="str">
            <v>S</v>
          </cell>
        </row>
        <row r="2487">
          <cell r="A2487">
            <v>0</v>
          </cell>
          <cell r="X2487" t="str">
            <v>LCNSI</v>
          </cell>
          <cell r="AE2487" t="str">
            <v>JJ217</v>
          </cell>
          <cell r="BP2487" t="str">
            <v>S</v>
          </cell>
        </row>
        <row r="2488">
          <cell r="A2488">
            <v>0</v>
          </cell>
          <cell r="X2488" t="str">
            <v>DCMPR</v>
          </cell>
          <cell r="AE2488" t="str">
            <v>IJ706</v>
          </cell>
          <cell r="BP2488" t="str">
            <v>S</v>
          </cell>
        </row>
        <row r="2489">
          <cell r="A2489">
            <v>0</v>
          </cell>
          <cell r="X2489" t="str">
            <v>ETVAF</v>
          </cell>
          <cell r="AE2489" t="str">
            <v>IJ706</v>
          </cell>
          <cell r="BP2489" t="str">
            <v>S</v>
          </cell>
        </row>
        <row r="2490">
          <cell r="A2490">
            <v>0</v>
          </cell>
          <cell r="X2490" t="str">
            <v>TRFCA</v>
          </cell>
          <cell r="AE2490" t="str">
            <v>JJ217</v>
          </cell>
          <cell r="BP2490" t="str">
            <v>S</v>
          </cell>
        </row>
        <row r="2491">
          <cell r="A2491">
            <v>0</v>
          </cell>
          <cell r="X2491" t="str">
            <v>DCM0H</v>
          </cell>
          <cell r="AE2491" t="str">
            <v>JJ217</v>
          </cell>
          <cell r="BP2491" t="str">
            <v>S</v>
          </cell>
        </row>
        <row r="2492">
          <cell r="A2492">
            <v>0</v>
          </cell>
          <cell r="X2492" t="str">
            <v>GAPTA</v>
          </cell>
          <cell r="AE2492" t="str">
            <v>JJ217</v>
          </cell>
          <cell r="BP2492" t="str">
            <v>S</v>
          </cell>
        </row>
        <row r="2493">
          <cell r="A2493">
            <v>1690</v>
          </cell>
          <cell r="X2493" t="str">
            <v>LCLVE</v>
          </cell>
          <cell r="AE2493" t="str">
            <v>ZJK85</v>
          </cell>
          <cell r="BP2493" t="str">
            <v>S</v>
          </cell>
        </row>
        <row r="2494">
          <cell r="A2494">
            <v>0</v>
          </cell>
          <cell r="X2494" t="str">
            <v>KRE17</v>
          </cell>
          <cell r="AE2494" t="str">
            <v>JJ217</v>
          </cell>
          <cell r="BP2494" t="str">
            <v>S</v>
          </cell>
        </row>
        <row r="2495">
          <cell r="A2495">
            <v>0</v>
          </cell>
          <cell r="X2495" t="str">
            <v>DCMPR</v>
          </cell>
          <cell r="AE2495" t="str">
            <v>ZJK85</v>
          </cell>
          <cell r="BP2495" t="str">
            <v>S</v>
          </cell>
        </row>
        <row r="2496">
          <cell r="A2496">
            <v>0</v>
          </cell>
          <cell r="X2496" t="str">
            <v>BATRN</v>
          </cell>
          <cell r="AE2496" t="str">
            <v>IJ706</v>
          </cell>
          <cell r="BP2496" t="str">
            <v>S</v>
          </cell>
        </row>
        <row r="2497">
          <cell r="A2497">
            <v>0</v>
          </cell>
          <cell r="X2497" t="str">
            <v>SMS4E</v>
          </cell>
          <cell r="AE2497" t="str">
            <v>ZJK85</v>
          </cell>
          <cell r="BP2497" t="str">
            <v>S</v>
          </cell>
        </row>
        <row r="2498">
          <cell r="A2498">
            <v>0</v>
          </cell>
          <cell r="X2498" t="str">
            <v>EGAPE</v>
          </cell>
          <cell r="AE2498" t="str">
            <v>IJ706</v>
          </cell>
          <cell r="BP2498" t="str">
            <v>S</v>
          </cell>
        </row>
        <row r="2499">
          <cell r="A2499">
            <v>0</v>
          </cell>
          <cell r="X2499" t="str">
            <v>WO007</v>
          </cell>
          <cell r="AE2499" t="str">
            <v>JJ217</v>
          </cell>
          <cell r="BP2499" t="str">
            <v>S</v>
          </cell>
        </row>
        <row r="2500">
          <cell r="A2500">
            <v>0</v>
          </cell>
          <cell r="X2500" t="str">
            <v>ETVAP</v>
          </cell>
          <cell r="AE2500" t="str">
            <v>JJ217</v>
          </cell>
          <cell r="BP2500" t="str">
            <v>S</v>
          </cell>
        </row>
        <row r="2501">
          <cell r="A2501">
            <v>0</v>
          </cell>
          <cell r="X2501" t="str">
            <v>PVSPR</v>
          </cell>
          <cell r="AE2501" t="str">
            <v>JJ217</v>
          </cell>
          <cell r="BP2501" t="str">
            <v>S</v>
          </cell>
        </row>
        <row r="2502">
          <cell r="A2502">
            <v>0</v>
          </cell>
          <cell r="X2502" t="str">
            <v>SESSI</v>
          </cell>
          <cell r="AE2502" t="str">
            <v>JJ217</v>
          </cell>
          <cell r="BP2502" t="str">
            <v>S</v>
          </cell>
        </row>
        <row r="2503">
          <cell r="A2503">
            <v>0</v>
          </cell>
          <cell r="X2503" t="str">
            <v>ETVPS</v>
          </cell>
          <cell r="AE2503" t="str">
            <v>JJ217</v>
          </cell>
          <cell r="BP2503" t="str">
            <v>S</v>
          </cell>
        </row>
        <row r="2504">
          <cell r="A2504">
            <v>0</v>
          </cell>
          <cell r="X2504" t="str">
            <v>EGAPI</v>
          </cell>
          <cell r="AE2504" t="str">
            <v>JJ217</v>
          </cell>
          <cell r="BP2504" t="str">
            <v>S</v>
          </cell>
        </row>
        <row r="2505">
          <cell r="A2505">
            <v>0</v>
          </cell>
          <cell r="X2505" t="str">
            <v>SMS4E</v>
          </cell>
          <cell r="AE2505" t="str">
            <v>IJ706</v>
          </cell>
          <cell r="BP2505" t="str">
            <v>S</v>
          </cell>
        </row>
        <row r="2506">
          <cell r="A2506">
            <v>0</v>
          </cell>
          <cell r="X2506" t="str">
            <v>DCMPR</v>
          </cell>
          <cell r="AE2506" t="str">
            <v>ZJK85</v>
          </cell>
          <cell r="BP2506" t="str">
            <v>S</v>
          </cell>
        </row>
        <row r="2507">
          <cell r="A2507">
            <v>0</v>
          </cell>
          <cell r="X2507" t="str">
            <v>CHPA0</v>
          </cell>
          <cell r="AE2507" t="str">
            <v>IJ706</v>
          </cell>
          <cell r="BP2507" t="str">
            <v>S</v>
          </cell>
        </row>
        <row r="2508">
          <cell r="A2508">
            <v>0</v>
          </cell>
          <cell r="X2508" t="str">
            <v>SESSI</v>
          </cell>
          <cell r="AE2508" t="str">
            <v>JJ217</v>
          </cell>
          <cell r="BP2508" t="str">
            <v>S</v>
          </cell>
        </row>
        <row r="2509">
          <cell r="A2509">
            <v>0</v>
          </cell>
          <cell r="X2509" t="str">
            <v>EFRBE</v>
          </cell>
          <cell r="AE2509" t="str">
            <v>JJ217</v>
          </cell>
          <cell r="BP2509" t="str">
            <v>S</v>
          </cell>
        </row>
        <row r="2510">
          <cell r="A2510">
            <v>0</v>
          </cell>
          <cell r="X2510" t="str">
            <v>DCM0H</v>
          </cell>
          <cell r="AE2510" t="str">
            <v>JJ217</v>
          </cell>
          <cell r="BP2510" t="str">
            <v>S</v>
          </cell>
        </row>
        <row r="2511">
          <cell r="A2511">
            <v>0</v>
          </cell>
          <cell r="X2511" t="str">
            <v>ETVPS</v>
          </cell>
          <cell r="AE2511" t="str">
            <v>IJ706</v>
          </cell>
          <cell r="BP2511" t="str">
            <v>S</v>
          </cell>
        </row>
        <row r="2512">
          <cell r="A2512">
            <v>0</v>
          </cell>
          <cell r="X2512" t="str">
            <v>DCML0</v>
          </cell>
          <cell r="AE2512" t="str">
            <v>ZJK85</v>
          </cell>
          <cell r="BP2512" t="str">
            <v>S</v>
          </cell>
        </row>
        <row r="2513">
          <cell r="A2513">
            <v>27500</v>
          </cell>
          <cell r="X2513" t="str">
            <v>FFPCI</v>
          </cell>
          <cell r="AE2513" t="str">
            <v>IJ706</v>
          </cell>
          <cell r="BP2513" t="str">
            <v>F</v>
          </cell>
        </row>
        <row r="2514">
          <cell r="A2514">
            <v>0</v>
          </cell>
          <cell r="X2514" t="str">
            <v>CHPES</v>
          </cell>
          <cell r="AE2514" t="str">
            <v>IJ706</v>
          </cell>
          <cell r="BP2514" t="str">
            <v>S</v>
          </cell>
        </row>
        <row r="2515">
          <cell r="A2515">
            <v>0</v>
          </cell>
          <cell r="X2515" t="str">
            <v>SECSV</v>
          </cell>
          <cell r="AE2515" t="str">
            <v>IJ706</v>
          </cell>
          <cell r="BP2515" t="str">
            <v>S</v>
          </cell>
        </row>
        <row r="2516">
          <cell r="A2516">
            <v>0</v>
          </cell>
          <cell r="X2516" t="str">
            <v>ETVPS</v>
          </cell>
          <cell r="AE2516" t="str">
            <v>ZJK85</v>
          </cell>
          <cell r="BP2516" t="str">
            <v>S</v>
          </cell>
        </row>
        <row r="2517">
          <cell r="A2517">
            <v>0</v>
          </cell>
          <cell r="X2517" t="str">
            <v>KRL17</v>
          </cell>
          <cell r="AE2517" t="str">
            <v>IJ706</v>
          </cell>
          <cell r="BP2517" t="str">
            <v>S</v>
          </cell>
        </row>
        <row r="2518">
          <cell r="A2518">
            <v>0</v>
          </cell>
          <cell r="X2518" t="str">
            <v>EFRBI</v>
          </cell>
          <cell r="AE2518" t="str">
            <v>IJ706</v>
          </cell>
          <cell r="BP2518" t="str">
            <v>S</v>
          </cell>
        </row>
        <row r="2519">
          <cell r="A2519">
            <v>0</v>
          </cell>
          <cell r="X2519" t="str">
            <v>BATRN</v>
          </cell>
          <cell r="AE2519" t="str">
            <v>IJ706</v>
          </cell>
          <cell r="BP2519" t="str">
            <v>S</v>
          </cell>
        </row>
        <row r="2520">
          <cell r="A2520">
            <v>68074</v>
          </cell>
          <cell r="X2520" t="str">
            <v>GAPSF</v>
          </cell>
          <cell r="AE2520" t="str">
            <v>JJ217</v>
          </cell>
          <cell r="BP2520" t="str">
            <v>S</v>
          </cell>
        </row>
        <row r="2521">
          <cell r="A2521">
            <v>-8267</v>
          </cell>
          <cell r="X2521" t="str">
            <v>GAPSF</v>
          </cell>
          <cell r="AE2521" t="str">
            <v>ZJK85</v>
          </cell>
          <cell r="BP2521" t="str">
            <v>S</v>
          </cell>
        </row>
        <row r="2522">
          <cell r="A2522">
            <v>22133</v>
          </cell>
          <cell r="X2522" t="str">
            <v>LCLVE</v>
          </cell>
          <cell r="AE2522" t="str">
            <v>IJ706</v>
          </cell>
          <cell r="BP2522" t="str">
            <v>IVE</v>
          </cell>
        </row>
        <row r="2523">
          <cell r="A2523">
            <v>0</v>
          </cell>
          <cell r="X2523" t="str">
            <v>CSF0H</v>
          </cell>
          <cell r="AE2523" t="str">
            <v>ZJK85</v>
          </cell>
          <cell r="BP2523" t="str">
            <v>S</v>
          </cell>
        </row>
        <row r="2524">
          <cell r="A2524">
            <v>0</v>
          </cell>
          <cell r="X2524" t="str">
            <v>TRFCA</v>
          </cell>
          <cell r="AE2524" t="str">
            <v>IJ706</v>
          </cell>
          <cell r="BP2524" t="str">
            <v>S</v>
          </cell>
        </row>
        <row r="2525">
          <cell r="A2525">
            <v>0</v>
          </cell>
          <cell r="X2525" t="str">
            <v>CHPA0</v>
          </cell>
          <cell r="AE2525" t="str">
            <v>ZJK85</v>
          </cell>
          <cell r="BP2525" t="str">
            <v>S</v>
          </cell>
        </row>
        <row r="2526">
          <cell r="A2526">
            <v>0</v>
          </cell>
          <cell r="X2526" t="str">
            <v>KRE17</v>
          </cell>
          <cell r="AE2526" t="str">
            <v>ZJK85</v>
          </cell>
          <cell r="BP2526" t="str">
            <v>S</v>
          </cell>
        </row>
        <row r="2527">
          <cell r="A2527">
            <v>0</v>
          </cell>
          <cell r="X2527" t="str">
            <v>CS00H</v>
          </cell>
          <cell r="AE2527" t="str">
            <v>IJ706</v>
          </cell>
          <cell r="BP2527" t="str">
            <v>S</v>
          </cell>
        </row>
        <row r="2528">
          <cell r="A2528">
            <v>0</v>
          </cell>
          <cell r="X2528" t="str">
            <v>LCNSI</v>
          </cell>
          <cell r="AE2528" t="str">
            <v>ZJK85</v>
          </cell>
          <cell r="BP2528" t="str">
            <v>S</v>
          </cell>
        </row>
        <row r="2529">
          <cell r="A2529">
            <v>0</v>
          </cell>
          <cell r="X2529" t="str">
            <v>LCSSE</v>
          </cell>
          <cell r="AE2529" t="str">
            <v>ZJK85</v>
          </cell>
          <cell r="BP2529" t="str">
            <v>S</v>
          </cell>
        </row>
        <row r="2530">
          <cell r="A2530">
            <v>0</v>
          </cell>
          <cell r="X2530" t="str">
            <v>DCM0H</v>
          </cell>
          <cell r="AE2530" t="str">
            <v>ZJK85</v>
          </cell>
          <cell r="BP2530" t="str">
            <v>S</v>
          </cell>
        </row>
        <row r="2531">
          <cell r="A2531">
            <v>0</v>
          </cell>
          <cell r="X2531" t="str">
            <v>DCMIH</v>
          </cell>
          <cell r="AE2531" t="str">
            <v>ZJK85</v>
          </cell>
          <cell r="BP2531" t="str">
            <v>S</v>
          </cell>
        </row>
        <row r="2532">
          <cell r="A2532">
            <v>0</v>
          </cell>
          <cell r="X2532" t="str">
            <v>EFCCM</v>
          </cell>
          <cell r="AE2532" t="str">
            <v>JJ217</v>
          </cell>
          <cell r="BP2532" t="str">
            <v>S</v>
          </cell>
        </row>
        <row r="2533">
          <cell r="A2533">
            <v>0</v>
          </cell>
          <cell r="X2533" t="str">
            <v>WR002</v>
          </cell>
          <cell r="AE2533" t="str">
            <v>ZJK85</v>
          </cell>
          <cell r="BP2533" t="str">
            <v>S</v>
          </cell>
        </row>
        <row r="2534">
          <cell r="A2534">
            <v>0</v>
          </cell>
          <cell r="X2534" t="str">
            <v>BAT00</v>
          </cell>
          <cell r="AE2534" t="str">
            <v>ZJK85</v>
          </cell>
          <cell r="BP2534" t="str">
            <v>S</v>
          </cell>
        </row>
        <row r="2535">
          <cell r="A2535">
            <v>71</v>
          </cell>
          <cell r="X2535" t="str">
            <v>BAT00</v>
          </cell>
          <cell r="AE2535" t="str">
            <v>ZJK85</v>
          </cell>
          <cell r="BP2535" t="str">
            <v>S</v>
          </cell>
        </row>
        <row r="2536">
          <cell r="A2536">
            <v>2</v>
          </cell>
          <cell r="X2536" t="str">
            <v>BAT00</v>
          </cell>
          <cell r="AE2536" t="str">
            <v>ZJK85</v>
          </cell>
          <cell r="BP2536" t="str">
            <v>S</v>
          </cell>
        </row>
        <row r="2537">
          <cell r="A2537">
            <v>36</v>
          </cell>
          <cell r="X2537" t="str">
            <v>BAT00</v>
          </cell>
          <cell r="AE2537" t="str">
            <v>ZJK85</v>
          </cell>
          <cell r="BP2537" t="str">
            <v>S</v>
          </cell>
        </row>
        <row r="2538">
          <cell r="A2538">
            <v>371</v>
          </cell>
          <cell r="X2538" t="str">
            <v>EGAPE</v>
          </cell>
          <cell r="AE2538" t="str">
            <v>PJ503</v>
          </cell>
          <cell r="BP2538" t="str">
            <v>S</v>
          </cell>
        </row>
        <row r="2539">
          <cell r="A2539">
            <v>421</v>
          </cell>
          <cell r="X2539" t="str">
            <v>GAPNR</v>
          </cell>
          <cell r="AE2539" t="str">
            <v>PJ503</v>
          </cell>
          <cell r="BP2539" t="str">
            <v>S</v>
          </cell>
        </row>
        <row r="2540">
          <cell r="A2540">
            <v>3188</v>
          </cell>
          <cell r="X2540" t="str">
            <v>CH0AT</v>
          </cell>
          <cell r="AE2540" t="str">
            <v>PJ503</v>
          </cell>
          <cell r="BP2540" t="str">
            <v>S</v>
          </cell>
        </row>
        <row r="2541">
          <cell r="A2541">
            <v>30483</v>
          </cell>
          <cell r="X2541" t="str">
            <v>ETVPS</v>
          </cell>
          <cell r="AE2541" t="str">
            <v>GJ401</v>
          </cell>
          <cell r="BP2541" t="str">
            <v>F</v>
          </cell>
        </row>
        <row r="2542">
          <cell r="A2542">
            <v>36575</v>
          </cell>
          <cell r="X2542" t="str">
            <v>PVSPR</v>
          </cell>
          <cell r="AE2542" t="str">
            <v>GJ401</v>
          </cell>
          <cell r="BP2542" t="str">
            <v>F</v>
          </cell>
        </row>
        <row r="2543">
          <cell r="A2543">
            <v>505970</v>
          </cell>
          <cell r="X2543" t="str">
            <v>PVSPR</v>
          </cell>
          <cell r="AE2543" t="str">
            <v>GJL58</v>
          </cell>
          <cell r="BP2543" t="str">
            <v>S</v>
          </cell>
        </row>
        <row r="2544">
          <cell r="A2544">
            <v>174582</v>
          </cell>
          <cell r="X2544" t="str">
            <v>PR005</v>
          </cell>
          <cell r="AE2544" t="str">
            <v>PJ503</v>
          </cell>
          <cell r="BP2544" t="str">
            <v>F</v>
          </cell>
        </row>
        <row r="2545">
          <cell r="A2545">
            <v>925003</v>
          </cell>
          <cell r="X2545" t="str">
            <v>LCNSE</v>
          </cell>
          <cell r="AE2545" t="str">
            <v>PJ503</v>
          </cell>
          <cell r="BP2545" t="str">
            <v>IVE</v>
          </cell>
        </row>
        <row r="2546">
          <cell r="A2546">
            <v>1717839</v>
          </cell>
          <cell r="X2546" t="str">
            <v>LCFHE</v>
          </cell>
          <cell r="AE2546" t="str">
            <v>PJ503</v>
          </cell>
          <cell r="BP2546" t="str">
            <v>IVE</v>
          </cell>
        </row>
        <row r="2547">
          <cell r="A2547">
            <v>6618500</v>
          </cell>
          <cell r="X2547" t="str">
            <v>WR001</v>
          </cell>
          <cell r="AE2547" t="str">
            <v>PJ503</v>
          </cell>
          <cell r="BP2547" t="str">
            <v>IVE</v>
          </cell>
        </row>
        <row r="2548">
          <cell r="A2548">
            <v>31563</v>
          </cell>
          <cell r="X2548" t="str">
            <v>WR002</v>
          </cell>
          <cell r="AE2548" t="str">
            <v>PJ503</v>
          </cell>
          <cell r="BP2548" t="str">
            <v>IVE</v>
          </cell>
        </row>
        <row r="2549">
          <cell r="A2549">
            <v>59595</v>
          </cell>
          <cell r="X2549" t="str">
            <v>MP000</v>
          </cell>
          <cell r="AE2549" t="str">
            <v>GJ401</v>
          </cell>
          <cell r="BP2549" t="str">
            <v>IVE</v>
          </cell>
        </row>
        <row r="2550">
          <cell r="A2550">
            <v>64552</v>
          </cell>
          <cell r="X2550" t="str">
            <v>GAP4E</v>
          </cell>
          <cell r="AE2550" t="str">
            <v>GJ401</v>
          </cell>
          <cell r="BP2550" t="str">
            <v>IVE</v>
          </cell>
        </row>
        <row r="2551">
          <cell r="A2551">
            <v>52425</v>
          </cell>
          <cell r="X2551" t="str">
            <v>DCM0H</v>
          </cell>
          <cell r="AE2551" t="str">
            <v>PJ503</v>
          </cell>
          <cell r="BP2551" t="str">
            <v>F</v>
          </cell>
        </row>
        <row r="2552">
          <cell r="A2552">
            <v>37967</v>
          </cell>
          <cell r="X2552" t="str">
            <v>WR002</v>
          </cell>
          <cell r="AE2552" t="str">
            <v>GJL58</v>
          </cell>
          <cell r="BP2552" t="str">
            <v>IVE</v>
          </cell>
        </row>
        <row r="2553">
          <cell r="A2553">
            <v>121300</v>
          </cell>
          <cell r="X2553" t="str">
            <v>TRCOR</v>
          </cell>
          <cell r="AE2553" t="str">
            <v>GJL58</v>
          </cell>
          <cell r="BP2553" t="str">
            <v>IVE</v>
          </cell>
        </row>
        <row r="2554">
          <cell r="A2554">
            <v>116324</v>
          </cell>
          <cell r="X2554" t="str">
            <v>TRCOR</v>
          </cell>
          <cell r="AE2554" t="str">
            <v>PJ503</v>
          </cell>
          <cell r="BP2554" t="str">
            <v>S</v>
          </cell>
        </row>
        <row r="2555">
          <cell r="A2555">
            <v>7621</v>
          </cell>
          <cell r="X2555" t="str">
            <v>ETVPS</v>
          </cell>
          <cell r="AE2555" t="str">
            <v>GJ401</v>
          </cell>
          <cell r="BP2555" t="str">
            <v>S</v>
          </cell>
        </row>
        <row r="2556">
          <cell r="A2556">
            <v>14629</v>
          </cell>
          <cell r="X2556" t="str">
            <v>TRCOR</v>
          </cell>
          <cell r="AE2556" t="str">
            <v>GJ401</v>
          </cell>
          <cell r="BP2556" t="str">
            <v>S</v>
          </cell>
        </row>
        <row r="2557">
          <cell r="A2557">
            <v>109717</v>
          </cell>
          <cell r="X2557" t="str">
            <v>MP000</v>
          </cell>
          <cell r="AE2557" t="str">
            <v>PJ503</v>
          </cell>
          <cell r="BP2557" t="str">
            <v>S</v>
          </cell>
        </row>
        <row r="2558">
          <cell r="A2558">
            <v>164899</v>
          </cell>
          <cell r="X2558" t="str">
            <v>CHPA0</v>
          </cell>
          <cell r="AE2558" t="str">
            <v>PJ503</v>
          </cell>
          <cell r="BP2558" t="str">
            <v>S</v>
          </cell>
        </row>
        <row r="2559">
          <cell r="A2559">
            <v>183442</v>
          </cell>
          <cell r="X2559" t="str">
            <v>SMS4E</v>
          </cell>
          <cell r="AE2559" t="str">
            <v>PJ503</v>
          </cell>
          <cell r="BP2559" t="str">
            <v>S</v>
          </cell>
        </row>
        <row r="2560">
          <cell r="A2560">
            <v>548530</v>
          </cell>
          <cell r="X2560" t="str">
            <v>LCFHE</v>
          </cell>
          <cell r="AE2560" t="str">
            <v>GJ401</v>
          </cell>
          <cell r="BP2560" t="str">
            <v>S</v>
          </cell>
        </row>
        <row r="2561">
          <cell r="A2561">
            <v>988</v>
          </cell>
          <cell r="X2561" t="str">
            <v>ETVAP</v>
          </cell>
          <cell r="AE2561" t="str">
            <v>GJL58</v>
          </cell>
          <cell r="BP2561" t="str">
            <v>S</v>
          </cell>
        </row>
        <row r="2562">
          <cell r="A2562">
            <v>4940</v>
          </cell>
          <cell r="X2562" t="str">
            <v>CH0AT</v>
          </cell>
          <cell r="AE2562" t="str">
            <v>GJL58</v>
          </cell>
          <cell r="BP2562" t="str">
            <v>S</v>
          </cell>
        </row>
        <row r="2563">
          <cell r="A2563">
            <v>45411</v>
          </cell>
          <cell r="X2563" t="str">
            <v>DCMIH</v>
          </cell>
          <cell r="AE2563" t="str">
            <v>GJL58</v>
          </cell>
          <cell r="BP2563" t="str">
            <v>S</v>
          </cell>
        </row>
        <row r="2564">
          <cell r="A2564">
            <v>44003</v>
          </cell>
          <cell r="X2564" t="str">
            <v>DCM0H</v>
          </cell>
          <cell r="AE2564" t="str">
            <v>TJ501</v>
          </cell>
          <cell r="BP2564" t="str">
            <v>F</v>
          </cell>
        </row>
        <row r="2565">
          <cell r="A2565">
            <v>74175</v>
          </cell>
          <cell r="X2565" t="str">
            <v>ETVPS</v>
          </cell>
          <cell r="AE2565" t="str">
            <v>TJ501</v>
          </cell>
          <cell r="BP2565" t="str">
            <v>F</v>
          </cell>
        </row>
        <row r="2566">
          <cell r="A2566">
            <v>473592</v>
          </cell>
          <cell r="X2566" t="str">
            <v>PRE11</v>
          </cell>
          <cell r="AE2566" t="str">
            <v>TJ501</v>
          </cell>
          <cell r="BP2566" t="str">
            <v>F</v>
          </cell>
        </row>
        <row r="2567">
          <cell r="A2567">
            <v>490241</v>
          </cell>
          <cell r="X2567" t="str">
            <v>DCMPR</v>
          </cell>
          <cell r="AE2567" t="str">
            <v>TJ501</v>
          </cell>
          <cell r="BP2567" t="str">
            <v>IVE</v>
          </cell>
        </row>
        <row r="2568">
          <cell r="A2568">
            <v>1101913</v>
          </cell>
          <cell r="X2568" t="str">
            <v>LCLVE</v>
          </cell>
          <cell r="AE2568" t="str">
            <v>TJ501</v>
          </cell>
          <cell r="BP2568" t="str">
            <v>IVE</v>
          </cell>
        </row>
        <row r="2569">
          <cell r="A2569">
            <v>268144</v>
          </cell>
          <cell r="X2569" t="str">
            <v>PR005</v>
          </cell>
          <cell r="AE2569" t="str">
            <v>GJL58</v>
          </cell>
          <cell r="BP2569" t="str">
            <v>F</v>
          </cell>
        </row>
        <row r="2570">
          <cell r="A2570">
            <v>337694</v>
          </cell>
          <cell r="X2570" t="str">
            <v>PRE12</v>
          </cell>
          <cell r="AE2570" t="str">
            <v>GJL58</v>
          </cell>
          <cell r="BP2570" t="str">
            <v>F</v>
          </cell>
        </row>
        <row r="2571">
          <cell r="A2571">
            <v>1118059</v>
          </cell>
          <cell r="X2571" t="str">
            <v>DCML0</v>
          </cell>
          <cell r="AE2571" t="str">
            <v>GJL58</v>
          </cell>
          <cell r="BP2571" t="str">
            <v>IVE</v>
          </cell>
        </row>
        <row r="2572">
          <cell r="A2572">
            <v>33172</v>
          </cell>
          <cell r="X2572" t="str">
            <v>REVTF</v>
          </cell>
          <cell r="AE2572" t="str">
            <v>GJ401</v>
          </cell>
          <cell r="BP2572" t="str">
            <v>S</v>
          </cell>
        </row>
        <row r="2573">
          <cell r="A2573">
            <v>34237</v>
          </cell>
          <cell r="X2573" t="str">
            <v>TRCOR</v>
          </cell>
          <cell r="AE2573" t="str">
            <v>GJ401</v>
          </cell>
          <cell r="BP2573" t="str">
            <v>S</v>
          </cell>
        </row>
        <row r="2574">
          <cell r="A2574">
            <v>46742</v>
          </cell>
          <cell r="X2574" t="str">
            <v>SESSI</v>
          </cell>
          <cell r="AE2574" t="str">
            <v>GJ401</v>
          </cell>
          <cell r="BP2574" t="str">
            <v>S</v>
          </cell>
        </row>
        <row r="2575">
          <cell r="A2575">
            <v>59595</v>
          </cell>
          <cell r="X2575" t="str">
            <v>MP000</v>
          </cell>
          <cell r="AE2575" t="str">
            <v>GJ401</v>
          </cell>
          <cell r="BP2575" t="str">
            <v>S</v>
          </cell>
        </row>
        <row r="2576">
          <cell r="A2576">
            <v>64184</v>
          </cell>
          <cell r="X2576" t="str">
            <v>KRE22</v>
          </cell>
          <cell r="AE2576" t="str">
            <v>GJ401</v>
          </cell>
          <cell r="BP2576" t="str">
            <v>S</v>
          </cell>
        </row>
        <row r="2577">
          <cell r="A2577">
            <v>85439</v>
          </cell>
          <cell r="X2577" t="str">
            <v>CHPES</v>
          </cell>
          <cell r="AE2577" t="str">
            <v>GJ401</v>
          </cell>
          <cell r="BP2577" t="str">
            <v>S</v>
          </cell>
        </row>
        <row r="2578">
          <cell r="A2578">
            <v>89220</v>
          </cell>
          <cell r="X2578" t="str">
            <v>SMS4E</v>
          </cell>
          <cell r="AE2578" t="str">
            <v>GJ401</v>
          </cell>
          <cell r="BP2578" t="str">
            <v>S</v>
          </cell>
        </row>
        <row r="2579">
          <cell r="A2579">
            <v>159520</v>
          </cell>
          <cell r="X2579" t="str">
            <v>SMS4E</v>
          </cell>
          <cell r="AE2579" t="str">
            <v>GJ401</v>
          </cell>
          <cell r="BP2579" t="str">
            <v>S</v>
          </cell>
        </row>
        <row r="2580">
          <cell r="A2580">
            <v>770894</v>
          </cell>
          <cell r="X2580" t="str">
            <v>SFCCS</v>
          </cell>
          <cell r="AE2580" t="str">
            <v>PJ503</v>
          </cell>
          <cell r="BP2580" t="str">
            <v>S</v>
          </cell>
        </row>
        <row r="2581">
          <cell r="A2581">
            <v>156639</v>
          </cell>
          <cell r="X2581" t="str">
            <v>LCSSE</v>
          </cell>
          <cell r="AE2581" t="str">
            <v>TJ501</v>
          </cell>
          <cell r="BP2581" t="str">
            <v>S</v>
          </cell>
        </row>
        <row r="2582">
          <cell r="A2582">
            <v>171244</v>
          </cell>
          <cell r="X2582" t="str">
            <v>DCM0H</v>
          </cell>
          <cell r="AE2582" t="str">
            <v>TJ501</v>
          </cell>
          <cell r="BP2582" t="str">
            <v>S</v>
          </cell>
        </row>
        <row r="2583">
          <cell r="A2583">
            <v>455613</v>
          </cell>
          <cell r="X2583" t="str">
            <v>PVSPR</v>
          </cell>
          <cell r="AE2583" t="str">
            <v>TJ501</v>
          </cell>
          <cell r="BP2583" t="str">
            <v>S</v>
          </cell>
        </row>
        <row r="2584">
          <cell r="A2584">
            <v>576050</v>
          </cell>
          <cell r="X2584" t="str">
            <v>SFCCS</v>
          </cell>
          <cell r="AE2584" t="str">
            <v>TJ501</v>
          </cell>
          <cell r="BP2584" t="str">
            <v>S</v>
          </cell>
        </row>
        <row r="2585">
          <cell r="A2585">
            <v>3029180</v>
          </cell>
          <cell r="X2585" t="str">
            <v>DCMPR</v>
          </cell>
          <cell r="AE2585" t="str">
            <v>TJ501</v>
          </cell>
          <cell r="BP2585" t="str">
            <v>S</v>
          </cell>
        </row>
        <row r="2586">
          <cell r="A2586">
            <v>3120874</v>
          </cell>
          <cell r="X2586" t="str">
            <v>WR001</v>
          </cell>
          <cell r="AE2586" t="str">
            <v>TJ501</v>
          </cell>
          <cell r="BP2586" t="str">
            <v>S</v>
          </cell>
        </row>
        <row r="2587">
          <cell r="A2587">
            <v>145474</v>
          </cell>
          <cell r="X2587" t="str">
            <v>KRL22</v>
          </cell>
          <cell r="AE2587" t="str">
            <v>GJL58</v>
          </cell>
          <cell r="BP2587" t="str">
            <v>S</v>
          </cell>
        </row>
        <row r="2588">
          <cell r="A2588">
            <v>1102</v>
          </cell>
          <cell r="X2588" t="str">
            <v>GAPNR</v>
          </cell>
          <cell r="AE2588" t="str">
            <v>TJ501</v>
          </cell>
          <cell r="BP2588" t="str">
            <v>S</v>
          </cell>
        </row>
        <row r="2589">
          <cell r="A2589">
            <v>5717</v>
          </cell>
          <cell r="X2589" t="str">
            <v>KRL17</v>
          </cell>
          <cell r="AE2589" t="str">
            <v>TJ501</v>
          </cell>
          <cell r="BP2589" t="str">
            <v>S</v>
          </cell>
        </row>
        <row r="2590">
          <cell r="A2590">
            <v>31672</v>
          </cell>
          <cell r="X2590" t="str">
            <v>PRSAV</v>
          </cell>
          <cell r="AE2590" t="str">
            <v>TJ501</v>
          </cell>
          <cell r="BP2590" t="str">
            <v>F</v>
          </cell>
        </row>
        <row r="2591">
          <cell r="A2591">
            <v>41743</v>
          </cell>
          <cell r="X2591" t="str">
            <v>EFCCM</v>
          </cell>
          <cell r="AE2591" t="str">
            <v>TJ501</v>
          </cell>
          <cell r="BP2591" t="str">
            <v>IVE</v>
          </cell>
        </row>
        <row r="2592">
          <cell r="A2592">
            <v>355</v>
          </cell>
          <cell r="X2592" t="str">
            <v>ETVAP</v>
          </cell>
          <cell r="AE2592" t="str">
            <v>GJ401</v>
          </cell>
          <cell r="BP2592" t="str">
            <v>S</v>
          </cell>
        </row>
        <row r="2593">
          <cell r="A2593">
            <v>556</v>
          </cell>
          <cell r="X2593" t="str">
            <v>DCML0</v>
          </cell>
          <cell r="AE2593" t="str">
            <v>GJ401</v>
          </cell>
          <cell r="BP2593" t="str">
            <v>S</v>
          </cell>
        </row>
        <row r="2594">
          <cell r="A2594">
            <v>1775</v>
          </cell>
          <cell r="X2594" t="str">
            <v>CH0AT</v>
          </cell>
          <cell r="AE2594" t="str">
            <v>GJ401</v>
          </cell>
          <cell r="BP2594" t="str">
            <v>S</v>
          </cell>
        </row>
        <row r="2595">
          <cell r="A2595">
            <v>0</v>
          </cell>
          <cell r="X2595" t="str">
            <v>EFCOE</v>
          </cell>
          <cell r="AE2595" t="str">
            <v>TJ501</v>
          </cell>
          <cell r="BP2595" t="str">
            <v>S</v>
          </cell>
        </row>
        <row r="2596">
          <cell r="A2596">
            <v>0</v>
          </cell>
          <cell r="X2596" t="str">
            <v>EFCOE</v>
          </cell>
          <cell r="AE2596" t="str">
            <v>GJL58</v>
          </cell>
          <cell r="BP2596" t="str">
            <v>S</v>
          </cell>
        </row>
        <row r="2597">
          <cell r="A2597">
            <v>0</v>
          </cell>
          <cell r="X2597" t="str">
            <v>CHPA0</v>
          </cell>
          <cell r="AE2597" t="str">
            <v>GJL58</v>
          </cell>
          <cell r="BP2597" t="str">
            <v>S</v>
          </cell>
        </row>
        <row r="2598">
          <cell r="A2598">
            <v>0</v>
          </cell>
          <cell r="X2598" t="str">
            <v>TRFCA</v>
          </cell>
          <cell r="AE2598" t="str">
            <v>GJL58</v>
          </cell>
          <cell r="BP2598" t="str">
            <v>S</v>
          </cell>
        </row>
        <row r="2599">
          <cell r="A2599">
            <v>0</v>
          </cell>
          <cell r="X2599" t="str">
            <v>DCM0H</v>
          </cell>
          <cell r="AE2599" t="str">
            <v>TJ501</v>
          </cell>
          <cell r="BP2599" t="str">
            <v>S</v>
          </cell>
        </row>
        <row r="2600">
          <cell r="A2600">
            <v>0</v>
          </cell>
          <cell r="X2600" t="str">
            <v>DCML0</v>
          </cell>
          <cell r="AE2600" t="str">
            <v>TJ501</v>
          </cell>
          <cell r="BP2600" t="str">
            <v>S</v>
          </cell>
        </row>
        <row r="2601">
          <cell r="A2601">
            <v>0</v>
          </cell>
          <cell r="X2601" t="str">
            <v>DCML0</v>
          </cell>
          <cell r="AE2601" t="str">
            <v>TJ501</v>
          </cell>
          <cell r="BP2601" t="str">
            <v>S</v>
          </cell>
        </row>
        <row r="2602">
          <cell r="A2602">
            <v>0</v>
          </cell>
          <cell r="X2602" t="str">
            <v>DCMPR</v>
          </cell>
          <cell r="AE2602" t="str">
            <v>TJ501</v>
          </cell>
          <cell r="BP2602" t="str">
            <v>S</v>
          </cell>
        </row>
        <row r="2603">
          <cell r="A2603">
            <v>0</v>
          </cell>
          <cell r="X2603" t="str">
            <v>DCMPR</v>
          </cell>
          <cell r="AE2603" t="str">
            <v>GJL58</v>
          </cell>
          <cell r="BP2603" t="str">
            <v>S</v>
          </cell>
        </row>
        <row r="2604">
          <cell r="A2604">
            <v>0</v>
          </cell>
          <cell r="X2604" t="str">
            <v>SFMSA</v>
          </cell>
          <cell r="AE2604" t="str">
            <v>GJ401</v>
          </cell>
          <cell r="BP2604" t="str">
            <v>S</v>
          </cell>
        </row>
        <row r="2605">
          <cell r="A2605">
            <v>0</v>
          </cell>
          <cell r="X2605" t="str">
            <v>CHPA0</v>
          </cell>
          <cell r="AE2605" t="str">
            <v>PJ503</v>
          </cell>
          <cell r="BP2605" t="str">
            <v>S</v>
          </cell>
        </row>
        <row r="2606">
          <cell r="A2606">
            <v>154729</v>
          </cell>
          <cell r="X2606" t="str">
            <v>ECC00</v>
          </cell>
          <cell r="AE2606" t="str">
            <v>GJL58</v>
          </cell>
          <cell r="BP2606" t="str">
            <v>S</v>
          </cell>
        </row>
        <row r="2607">
          <cell r="A2607">
            <v>0</v>
          </cell>
          <cell r="X2607" t="str">
            <v>CS0AS</v>
          </cell>
          <cell r="AE2607" t="str">
            <v>GJL58</v>
          </cell>
          <cell r="BP2607" t="str">
            <v>S</v>
          </cell>
        </row>
        <row r="2608">
          <cell r="A2608">
            <v>0</v>
          </cell>
          <cell r="X2608" t="str">
            <v>LCNSE</v>
          </cell>
          <cell r="AE2608" t="str">
            <v>GJL58</v>
          </cell>
          <cell r="BP2608" t="str">
            <v>S</v>
          </cell>
        </row>
        <row r="2609">
          <cell r="A2609">
            <v>0</v>
          </cell>
          <cell r="X2609" t="str">
            <v>LCSSI</v>
          </cell>
          <cell r="AE2609" t="str">
            <v>PJ503</v>
          </cell>
          <cell r="BP2609" t="str">
            <v>S</v>
          </cell>
        </row>
        <row r="2610">
          <cell r="A2610">
            <v>0</v>
          </cell>
          <cell r="X2610" t="str">
            <v>DCMPR</v>
          </cell>
          <cell r="AE2610" t="str">
            <v>GJ401</v>
          </cell>
          <cell r="BP2610" t="str">
            <v>S</v>
          </cell>
        </row>
        <row r="2611">
          <cell r="A2611">
            <v>0</v>
          </cell>
          <cell r="X2611" t="str">
            <v>CS0AS</v>
          </cell>
          <cell r="AE2611" t="str">
            <v>GJ401</v>
          </cell>
          <cell r="BP2611" t="str">
            <v>S</v>
          </cell>
        </row>
        <row r="2612">
          <cell r="A2612">
            <v>0</v>
          </cell>
          <cell r="X2612" t="str">
            <v>CS0AS</v>
          </cell>
          <cell r="AE2612" t="str">
            <v>TJ501</v>
          </cell>
          <cell r="BP2612" t="str">
            <v>S</v>
          </cell>
        </row>
        <row r="2613">
          <cell r="A2613">
            <v>0</v>
          </cell>
          <cell r="X2613" t="str">
            <v>DCMPR</v>
          </cell>
          <cell r="AE2613" t="str">
            <v>GJL58</v>
          </cell>
          <cell r="BP2613" t="str">
            <v>S</v>
          </cell>
        </row>
        <row r="2614">
          <cell r="A2614">
            <v>0</v>
          </cell>
          <cell r="X2614" t="str">
            <v>REV4E</v>
          </cell>
          <cell r="AE2614" t="str">
            <v>GJ401</v>
          </cell>
          <cell r="BP2614" t="str">
            <v>S</v>
          </cell>
        </row>
        <row r="2615">
          <cell r="A2615">
            <v>0</v>
          </cell>
          <cell r="X2615" t="str">
            <v>DCM0H</v>
          </cell>
          <cell r="AE2615" t="str">
            <v>TJ501</v>
          </cell>
          <cell r="BP2615" t="str">
            <v>S</v>
          </cell>
        </row>
        <row r="2616">
          <cell r="A2616">
            <v>0</v>
          </cell>
          <cell r="X2616" t="str">
            <v>TRCOR</v>
          </cell>
          <cell r="AE2616" t="str">
            <v>PJ503</v>
          </cell>
          <cell r="BP2616" t="str">
            <v>S</v>
          </cell>
        </row>
        <row r="2617">
          <cell r="A2617">
            <v>0</v>
          </cell>
          <cell r="X2617" t="str">
            <v>FF0CB</v>
          </cell>
          <cell r="AE2617" t="str">
            <v>GJ401</v>
          </cell>
          <cell r="BP2617" t="str">
            <v>S</v>
          </cell>
        </row>
        <row r="2618">
          <cell r="A2618">
            <v>0</v>
          </cell>
          <cell r="X2618" t="str">
            <v>DCM0H</v>
          </cell>
          <cell r="AE2618" t="str">
            <v>GJL58</v>
          </cell>
          <cell r="BP2618" t="str">
            <v>S</v>
          </cell>
        </row>
        <row r="2619">
          <cell r="A2619">
            <v>0</v>
          </cell>
          <cell r="X2619" t="str">
            <v>PR005</v>
          </cell>
          <cell r="AE2619" t="str">
            <v>GJL58</v>
          </cell>
          <cell r="BP2619" t="str">
            <v>S</v>
          </cell>
        </row>
        <row r="2620">
          <cell r="A2620">
            <v>0</v>
          </cell>
          <cell r="X2620" t="str">
            <v>CHPA0</v>
          </cell>
          <cell r="AE2620" t="str">
            <v>PJ503</v>
          </cell>
          <cell r="BP2620" t="str">
            <v>S</v>
          </cell>
        </row>
        <row r="2621">
          <cell r="A2621">
            <v>0</v>
          </cell>
          <cell r="X2621" t="str">
            <v>REV4E</v>
          </cell>
          <cell r="AE2621" t="str">
            <v>GJL58</v>
          </cell>
          <cell r="BP2621" t="str">
            <v>S</v>
          </cell>
        </row>
        <row r="2622">
          <cell r="A2622">
            <v>0</v>
          </cell>
          <cell r="X2622" t="str">
            <v>TRFCA</v>
          </cell>
          <cell r="AE2622" t="str">
            <v>PJ503</v>
          </cell>
          <cell r="BP2622" t="str">
            <v>S</v>
          </cell>
        </row>
        <row r="2623">
          <cell r="A2623">
            <v>0</v>
          </cell>
          <cell r="X2623" t="str">
            <v>DCML0</v>
          </cell>
          <cell r="AE2623" t="str">
            <v>TJ501</v>
          </cell>
          <cell r="BP2623" t="str">
            <v>S</v>
          </cell>
        </row>
        <row r="2624">
          <cell r="A2624">
            <v>0</v>
          </cell>
          <cell r="X2624" t="str">
            <v>AS000</v>
          </cell>
          <cell r="AE2624" t="str">
            <v>GJ401</v>
          </cell>
          <cell r="BP2624" t="str">
            <v>S</v>
          </cell>
        </row>
        <row r="2625">
          <cell r="A2625">
            <v>0</v>
          </cell>
          <cell r="X2625" t="str">
            <v>SMS4E</v>
          </cell>
          <cell r="AE2625" t="str">
            <v>GJL58</v>
          </cell>
          <cell r="BP2625" t="str">
            <v>S</v>
          </cell>
        </row>
        <row r="2626">
          <cell r="A2626">
            <v>133082</v>
          </cell>
          <cell r="X2626" t="str">
            <v>GAP4E</v>
          </cell>
          <cell r="AE2626" t="str">
            <v>GJL58</v>
          </cell>
          <cell r="BP2626" t="str">
            <v>IVE</v>
          </cell>
        </row>
        <row r="2627">
          <cell r="A2627">
            <v>0</v>
          </cell>
          <cell r="X2627" t="str">
            <v>CHPES</v>
          </cell>
          <cell r="AE2627" t="str">
            <v>PJ503</v>
          </cell>
          <cell r="BP2627" t="str">
            <v>S</v>
          </cell>
        </row>
        <row r="2628">
          <cell r="A2628">
            <v>0</v>
          </cell>
          <cell r="X2628" t="str">
            <v>SFMSA</v>
          </cell>
          <cell r="AE2628" t="str">
            <v>PJ503</v>
          </cell>
          <cell r="BP2628" t="str">
            <v>S</v>
          </cell>
        </row>
        <row r="2629">
          <cell r="A2629">
            <v>0</v>
          </cell>
          <cell r="X2629" t="str">
            <v>DCML0</v>
          </cell>
          <cell r="AE2629" t="str">
            <v>GJ401</v>
          </cell>
          <cell r="BP2629" t="str">
            <v>S</v>
          </cell>
        </row>
        <row r="2630">
          <cell r="A2630">
            <v>0</v>
          </cell>
          <cell r="X2630" t="str">
            <v>LCNSE</v>
          </cell>
          <cell r="AE2630" t="str">
            <v>TJ501</v>
          </cell>
          <cell r="BP2630" t="str">
            <v>S</v>
          </cell>
        </row>
        <row r="2631">
          <cell r="A2631">
            <v>0</v>
          </cell>
          <cell r="X2631" t="str">
            <v>DCMPR</v>
          </cell>
          <cell r="AE2631" t="str">
            <v>TJ501</v>
          </cell>
          <cell r="BP2631" t="str">
            <v>S</v>
          </cell>
        </row>
        <row r="2632">
          <cell r="A2632">
            <v>0</v>
          </cell>
          <cell r="X2632" t="str">
            <v>DCMPR</v>
          </cell>
          <cell r="AE2632" t="str">
            <v>GJ401</v>
          </cell>
          <cell r="BP2632" t="str">
            <v>S</v>
          </cell>
        </row>
        <row r="2633">
          <cell r="A2633">
            <v>190135</v>
          </cell>
          <cell r="X2633" t="str">
            <v>WR001</v>
          </cell>
          <cell r="AE2633" t="str">
            <v>GJ401</v>
          </cell>
          <cell r="BP2633" t="str">
            <v>S</v>
          </cell>
        </row>
        <row r="2634">
          <cell r="A2634">
            <v>0</v>
          </cell>
          <cell r="X2634" t="str">
            <v>TRCOR</v>
          </cell>
          <cell r="AE2634" t="str">
            <v>TJ501</v>
          </cell>
          <cell r="BP2634" t="str">
            <v>S</v>
          </cell>
        </row>
        <row r="2635">
          <cell r="A2635">
            <v>396</v>
          </cell>
          <cell r="X2635" t="str">
            <v>LCFHI</v>
          </cell>
          <cell r="AE2635" t="str">
            <v>TJ501</v>
          </cell>
          <cell r="BP2635" t="str">
            <v>S</v>
          </cell>
        </row>
        <row r="2636">
          <cell r="A2636">
            <v>0</v>
          </cell>
          <cell r="X2636" t="str">
            <v>CSF0H</v>
          </cell>
          <cell r="AE2636" t="str">
            <v>GJL58</v>
          </cell>
          <cell r="BP2636" t="str">
            <v>S</v>
          </cell>
        </row>
        <row r="2637">
          <cell r="A2637">
            <v>0</v>
          </cell>
          <cell r="X2637" t="str">
            <v>39MAS</v>
          </cell>
          <cell r="AE2637" t="str">
            <v>GJL58</v>
          </cell>
          <cell r="BP2637" t="str">
            <v>S</v>
          </cell>
        </row>
        <row r="2638">
          <cell r="A2638">
            <v>0</v>
          </cell>
          <cell r="X2638" t="str">
            <v>CS0AS</v>
          </cell>
          <cell r="AE2638" t="str">
            <v>GJ401</v>
          </cell>
          <cell r="BP2638" t="str">
            <v>S</v>
          </cell>
        </row>
        <row r="2639">
          <cell r="A2639">
            <v>0</v>
          </cell>
          <cell r="X2639" t="str">
            <v>DCML0</v>
          </cell>
          <cell r="AE2639" t="str">
            <v>PJ503</v>
          </cell>
          <cell r="BP2639" t="str">
            <v>S</v>
          </cell>
        </row>
        <row r="2640">
          <cell r="A2640">
            <v>0</v>
          </cell>
          <cell r="X2640" t="str">
            <v>TRFCA</v>
          </cell>
          <cell r="AE2640" t="str">
            <v>GJ401</v>
          </cell>
          <cell r="BP2640" t="str">
            <v>S</v>
          </cell>
        </row>
        <row r="2641">
          <cell r="A2641">
            <v>0</v>
          </cell>
          <cell r="X2641" t="str">
            <v>DCML0</v>
          </cell>
          <cell r="AE2641" t="str">
            <v>GJL58</v>
          </cell>
          <cell r="BP2641" t="str">
            <v>S</v>
          </cell>
        </row>
        <row r="2642">
          <cell r="A2642">
            <v>0</v>
          </cell>
          <cell r="X2642" t="str">
            <v>KINCB</v>
          </cell>
          <cell r="AE2642" t="str">
            <v>GJL58</v>
          </cell>
          <cell r="BP2642" t="str">
            <v>S</v>
          </cell>
        </row>
        <row r="2643">
          <cell r="A2643">
            <v>0</v>
          </cell>
          <cell r="X2643" t="str">
            <v>EFCCM</v>
          </cell>
          <cell r="AE2643" t="str">
            <v>GJ401</v>
          </cell>
          <cell r="BP2643" t="str">
            <v>S</v>
          </cell>
        </row>
        <row r="2644">
          <cell r="A2644">
            <v>0</v>
          </cell>
          <cell r="X2644" t="str">
            <v>SESSE</v>
          </cell>
          <cell r="AE2644" t="str">
            <v>TJ501</v>
          </cell>
          <cell r="BP2644" t="str">
            <v>S</v>
          </cell>
        </row>
        <row r="2645">
          <cell r="A2645">
            <v>0</v>
          </cell>
          <cell r="X2645" t="str">
            <v>LCLVE</v>
          </cell>
          <cell r="AE2645" t="str">
            <v>PJ503</v>
          </cell>
          <cell r="BP2645" t="str">
            <v>S</v>
          </cell>
        </row>
        <row r="2646">
          <cell r="A2646">
            <v>0</v>
          </cell>
          <cell r="X2646" t="str">
            <v>CHPES</v>
          </cell>
          <cell r="AE2646" t="str">
            <v>GJ401</v>
          </cell>
          <cell r="BP2646" t="str">
            <v>S</v>
          </cell>
        </row>
        <row r="2647">
          <cell r="A2647">
            <v>-9012</v>
          </cell>
          <cell r="X2647" t="str">
            <v>LCLVE</v>
          </cell>
          <cell r="AE2647" t="str">
            <v>GJ401</v>
          </cell>
          <cell r="BP2647" t="str">
            <v>S</v>
          </cell>
        </row>
        <row r="2648">
          <cell r="A2648">
            <v>0</v>
          </cell>
          <cell r="X2648" t="str">
            <v>DCM0H</v>
          </cell>
          <cell r="AE2648" t="str">
            <v>GJ401</v>
          </cell>
          <cell r="BP2648" t="str">
            <v>S</v>
          </cell>
        </row>
        <row r="2649">
          <cell r="A2649">
            <v>0</v>
          </cell>
          <cell r="X2649" t="str">
            <v>EFCCM</v>
          </cell>
          <cell r="AE2649" t="str">
            <v>PJ503</v>
          </cell>
          <cell r="BP2649" t="str">
            <v>S</v>
          </cell>
        </row>
        <row r="2650">
          <cell r="A2650">
            <v>0</v>
          </cell>
          <cell r="X2650" t="str">
            <v>PR024</v>
          </cell>
          <cell r="AE2650" t="str">
            <v>GJL58</v>
          </cell>
          <cell r="BP2650" t="str">
            <v>S</v>
          </cell>
        </row>
        <row r="2651">
          <cell r="A2651">
            <v>0</v>
          </cell>
          <cell r="X2651" t="str">
            <v>GAPTA</v>
          </cell>
          <cell r="AE2651" t="str">
            <v>GJ401</v>
          </cell>
          <cell r="BP2651" t="str">
            <v>S</v>
          </cell>
        </row>
        <row r="2652">
          <cell r="A2652">
            <v>-15067</v>
          </cell>
          <cell r="X2652" t="str">
            <v>LCLVE</v>
          </cell>
          <cell r="AE2652" t="str">
            <v>GJL58</v>
          </cell>
          <cell r="BP2652" t="str">
            <v>IVE</v>
          </cell>
        </row>
        <row r="2653">
          <cell r="A2653">
            <v>15981</v>
          </cell>
          <cell r="X2653" t="str">
            <v>LCLVE</v>
          </cell>
          <cell r="AE2653" t="str">
            <v>PJ503</v>
          </cell>
          <cell r="BP2653" t="str">
            <v>IVE</v>
          </cell>
        </row>
        <row r="2654">
          <cell r="A2654">
            <v>13241</v>
          </cell>
          <cell r="X2654" t="str">
            <v>LCLVE</v>
          </cell>
          <cell r="AE2654" t="str">
            <v>TJ501</v>
          </cell>
          <cell r="BP2654" t="str">
            <v>IVE</v>
          </cell>
        </row>
        <row r="2655">
          <cell r="A2655">
            <v>0</v>
          </cell>
          <cell r="X2655" t="str">
            <v>CH0AT</v>
          </cell>
          <cell r="AE2655" t="str">
            <v>GJ401</v>
          </cell>
          <cell r="BP2655" t="str">
            <v>S</v>
          </cell>
        </row>
        <row r="2656">
          <cell r="A2656">
            <v>0</v>
          </cell>
          <cell r="X2656" t="str">
            <v>SMS4E</v>
          </cell>
          <cell r="AE2656" t="str">
            <v>GJ401</v>
          </cell>
          <cell r="BP2656" t="str">
            <v>S</v>
          </cell>
        </row>
        <row r="2657">
          <cell r="A2657">
            <v>0</v>
          </cell>
          <cell r="X2657" t="str">
            <v>TRCOR</v>
          </cell>
          <cell r="AE2657" t="str">
            <v>TJ501</v>
          </cell>
          <cell r="BP2657" t="str">
            <v>S</v>
          </cell>
        </row>
        <row r="2658">
          <cell r="A2658">
            <v>0</v>
          </cell>
          <cell r="X2658" t="str">
            <v>SECLE</v>
          </cell>
          <cell r="AE2658" t="str">
            <v>PJ503</v>
          </cell>
          <cell r="BP2658" t="str">
            <v>S</v>
          </cell>
        </row>
        <row r="2659">
          <cell r="A2659">
            <v>0</v>
          </cell>
          <cell r="X2659" t="str">
            <v>PVSPR</v>
          </cell>
          <cell r="AE2659" t="str">
            <v>GJL58</v>
          </cell>
          <cell r="BP2659" t="str">
            <v>S</v>
          </cell>
        </row>
        <row r="2660">
          <cell r="A2660">
            <v>0</v>
          </cell>
          <cell r="X2660" t="str">
            <v>GAP4E</v>
          </cell>
          <cell r="AE2660" t="str">
            <v>TJ501</v>
          </cell>
          <cell r="BP2660" t="str">
            <v>S</v>
          </cell>
        </row>
        <row r="2661">
          <cell r="A2661">
            <v>0</v>
          </cell>
          <cell r="X2661" t="str">
            <v>GAPNR</v>
          </cell>
          <cell r="AE2661" t="str">
            <v>PJ503</v>
          </cell>
          <cell r="BP2661" t="str">
            <v>S</v>
          </cell>
        </row>
        <row r="2662">
          <cell r="A2662">
            <v>0</v>
          </cell>
          <cell r="X2662" t="str">
            <v>SECLI</v>
          </cell>
          <cell r="AE2662" t="str">
            <v>PJ503</v>
          </cell>
          <cell r="BP2662" t="str">
            <v>S</v>
          </cell>
        </row>
        <row r="2663">
          <cell r="A2663">
            <v>0</v>
          </cell>
          <cell r="X2663" t="str">
            <v>CHPA0</v>
          </cell>
          <cell r="AE2663" t="str">
            <v>GJ401</v>
          </cell>
          <cell r="BP2663" t="str">
            <v>S</v>
          </cell>
        </row>
        <row r="2664">
          <cell r="A2664">
            <v>0</v>
          </cell>
          <cell r="X2664" t="str">
            <v>DCMPR</v>
          </cell>
          <cell r="AE2664" t="str">
            <v>TJ501</v>
          </cell>
          <cell r="BP2664" t="str">
            <v>S</v>
          </cell>
        </row>
        <row r="2665">
          <cell r="A2665">
            <v>0</v>
          </cell>
          <cell r="X2665" t="str">
            <v>SESSI</v>
          </cell>
          <cell r="AE2665" t="str">
            <v>TJ501</v>
          </cell>
          <cell r="BP2665" t="str">
            <v>S</v>
          </cell>
        </row>
        <row r="2666">
          <cell r="A2666">
            <v>0</v>
          </cell>
          <cell r="X2666" t="str">
            <v>GAPNR</v>
          </cell>
          <cell r="AE2666" t="str">
            <v>PJ503</v>
          </cell>
          <cell r="BP2666" t="str">
            <v>S</v>
          </cell>
        </row>
        <row r="2667">
          <cell r="A2667">
            <v>0</v>
          </cell>
          <cell r="X2667" t="str">
            <v>ETVPS</v>
          </cell>
          <cell r="AE2667" t="str">
            <v>GJ401</v>
          </cell>
          <cell r="BP2667" t="str">
            <v>S</v>
          </cell>
        </row>
        <row r="2668">
          <cell r="A2668">
            <v>0</v>
          </cell>
          <cell r="X2668" t="str">
            <v>ETVPS</v>
          </cell>
          <cell r="AE2668" t="str">
            <v>PJ503</v>
          </cell>
          <cell r="BP2668" t="str">
            <v>S</v>
          </cell>
        </row>
        <row r="2669">
          <cell r="A2669">
            <v>0</v>
          </cell>
          <cell r="X2669" t="str">
            <v>DCMIH</v>
          </cell>
          <cell r="AE2669" t="str">
            <v>PJ503</v>
          </cell>
          <cell r="BP2669" t="str">
            <v>S</v>
          </cell>
        </row>
        <row r="2670">
          <cell r="A2670">
            <v>0</v>
          </cell>
          <cell r="X2670" t="str">
            <v>ETVPS</v>
          </cell>
          <cell r="AE2670" t="str">
            <v>GJL58</v>
          </cell>
          <cell r="BP2670" t="str">
            <v>S</v>
          </cell>
        </row>
        <row r="2671">
          <cell r="A2671">
            <v>0</v>
          </cell>
          <cell r="X2671" t="str">
            <v>GAPSF</v>
          </cell>
          <cell r="AE2671" t="str">
            <v>TJ501</v>
          </cell>
          <cell r="BP2671" t="str">
            <v>S</v>
          </cell>
        </row>
        <row r="2672">
          <cell r="A2672">
            <v>0</v>
          </cell>
          <cell r="X2672" t="str">
            <v>GAPSF</v>
          </cell>
          <cell r="AE2672" t="str">
            <v>GJL58</v>
          </cell>
          <cell r="BP2672" t="str">
            <v>S</v>
          </cell>
        </row>
        <row r="2673">
          <cell r="A2673">
            <v>0</v>
          </cell>
          <cell r="X2673" t="str">
            <v>DCMPR</v>
          </cell>
          <cell r="AE2673" t="str">
            <v>TJ501</v>
          </cell>
          <cell r="BP2673" t="str">
            <v>S</v>
          </cell>
        </row>
        <row r="2674">
          <cell r="A2674">
            <v>20000</v>
          </cell>
          <cell r="X2674" t="str">
            <v>FFPCI</v>
          </cell>
          <cell r="AE2674" t="str">
            <v>GJ401</v>
          </cell>
          <cell r="BP2674" t="str">
            <v>F</v>
          </cell>
        </row>
        <row r="2675">
          <cell r="A2675">
            <v>-299892</v>
          </cell>
          <cell r="X2675" t="str">
            <v>LCLVI</v>
          </cell>
          <cell r="AE2675" t="str">
            <v>GJL58</v>
          </cell>
          <cell r="BP2675" t="str">
            <v>S</v>
          </cell>
        </row>
        <row r="2676">
          <cell r="A2676">
            <v>1131</v>
          </cell>
          <cell r="X2676" t="str">
            <v>EGAPE</v>
          </cell>
          <cell r="AE2676" t="str">
            <v>GJL58</v>
          </cell>
          <cell r="BP2676" t="str">
            <v>S</v>
          </cell>
        </row>
        <row r="2677">
          <cell r="A2677">
            <v>0</v>
          </cell>
          <cell r="X2677" t="str">
            <v>WR001</v>
          </cell>
          <cell r="AE2677" t="str">
            <v>GJL58</v>
          </cell>
          <cell r="BP2677" t="str">
            <v>S</v>
          </cell>
        </row>
        <row r="2678">
          <cell r="A2678">
            <v>0</v>
          </cell>
          <cell r="X2678" t="str">
            <v>SFSRA</v>
          </cell>
          <cell r="AE2678" t="str">
            <v>GJL58</v>
          </cell>
          <cell r="BP2678" t="str">
            <v>S</v>
          </cell>
        </row>
        <row r="2679">
          <cell r="A2679">
            <v>0</v>
          </cell>
          <cell r="X2679" t="str">
            <v>SF0AT</v>
          </cell>
          <cell r="AE2679" t="str">
            <v>GJL58</v>
          </cell>
          <cell r="BP2679" t="str">
            <v>S</v>
          </cell>
        </row>
        <row r="2680">
          <cell r="A2680">
            <v>0</v>
          </cell>
          <cell r="X2680" t="str">
            <v>LCFHE</v>
          </cell>
          <cell r="AE2680" t="str">
            <v>TJ501</v>
          </cell>
          <cell r="BP2680" t="str">
            <v>S</v>
          </cell>
        </row>
        <row r="2681">
          <cell r="A2681">
            <v>0</v>
          </cell>
          <cell r="X2681" t="str">
            <v>LCFHE</v>
          </cell>
          <cell r="AE2681" t="str">
            <v>GJL58</v>
          </cell>
          <cell r="BP2681" t="str">
            <v>S</v>
          </cell>
        </row>
        <row r="2682">
          <cell r="A2682">
            <v>0</v>
          </cell>
          <cell r="X2682" t="str">
            <v>CHPA0</v>
          </cell>
          <cell r="AE2682" t="str">
            <v>GJ401</v>
          </cell>
          <cell r="BP2682" t="str">
            <v>S</v>
          </cell>
        </row>
        <row r="2683">
          <cell r="A2683">
            <v>0</v>
          </cell>
          <cell r="X2683" t="str">
            <v>KRE17</v>
          </cell>
          <cell r="AE2683" t="str">
            <v>GJL58</v>
          </cell>
          <cell r="BP2683" t="str">
            <v>S</v>
          </cell>
        </row>
        <row r="2684">
          <cell r="A2684">
            <v>0</v>
          </cell>
          <cell r="X2684" t="str">
            <v>ETVAF</v>
          </cell>
          <cell r="AE2684" t="str">
            <v>GJL58</v>
          </cell>
          <cell r="BP2684" t="str">
            <v>S</v>
          </cell>
        </row>
        <row r="2685">
          <cell r="A2685">
            <v>0</v>
          </cell>
          <cell r="X2685" t="str">
            <v>CHPA0</v>
          </cell>
          <cell r="AE2685" t="str">
            <v>GJ401</v>
          </cell>
          <cell r="BP2685" t="str">
            <v>S</v>
          </cell>
        </row>
        <row r="2686">
          <cell r="A2686">
            <v>0</v>
          </cell>
          <cell r="X2686" t="str">
            <v>WO006</v>
          </cell>
          <cell r="AE2686" t="str">
            <v>TJ501</v>
          </cell>
          <cell r="BP2686" t="str">
            <v>S</v>
          </cell>
        </row>
        <row r="2687">
          <cell r="A2687">
            <v>0</v>
          </cell>
          <cell r="X2687" t="str">
            <v>DCMIH</v>
          </cell>
          <cell r="AE2687" t="str">
            <v>GJ401</v>
          </cell>
          <cell r="BP2687" t="str">
            <v>S</v>
          </cell>
        </row>
        <row r="2688">
          <cell r="A2688">
            <v>28284</v>
          </cell>
          <cell r="X2688" t="str">
            <v>GAPTA</v>
          </cell>
          <cell r="AE2688" t="str">
            <v>GJ401</v>
          </cell>
          <cell r="BP2688" t="str">
            <v>S</v>
          </cell>
        </row>
        <row r="2689">
          <cell r="A2689">
            <v>46077</v>
          </cell>
          <cell r="X2689" t="str">
            <v>GAPTA</v>
          </cell>
          <cell r="AE2689" t="str">
            <v>PJ503</v>
          </cell>
          <cell r="BP2689" t="str">
            <v>S</v>
          </cell>
        </row>
        <row r="2690">
          <cell r="A2690">
            <v>138057</v>
          </cell>
          <cell r="X2690" t="str">
            <v>GAPTA</v>
          </cell>
          <cell r="AE2690" t="str">
            <v>TJ501</v>
          </cell>
          <cell r="BP2690" t="str">
            <v>S</v>
          </cell>
        </row>
        <row r="2691">
          <cell r="A2691">
            <v>0</v>
          </cell>
          <cell r="X2691" t="str">
            <v>TRCOR</v>
          </cell>
          <cell r="AE2691" t="str">
            <v>TJ501</v>
          </cell>
          <cell r="BP2691" t="str">
            <v>S</v>
          </cell>
        </row>
        <row r="2692">
          <cell r="A2692">
            <v>0</v>
          </cell>
          <cell r="X2692" t="str">
            <v>TRFCA</v>
          </cell>
          <cell r="AE2692" t="str">
            <v>GJL58</v>
          </cell>
          <cell r="BP2692" t="str">
            <v>S</v>
          </cell>
        </row>
        <row r="2693">
          <cell r="A2693">
            <v>0</v>
          </cell>
          <cell r="X2693" t="str">
            <v>GAPTA</v>
          </cell>
          <cell r="AE2693" t="str">
            <v>GJL58</v>
          </cell>
          <cell r="BP2693" t="str">
            <v>S</v>
          </cell>
        </row>
        <row r="2694">
          <cell r="A2694">
            <v>0</v>
          </cell>
          <cell r="X2694" t="str">
            <v>GAP4E</v>
          </cell>
          <cell r="AE2694" t="str">
            <v>GJL58</v>
          </cell>
          <cell r="BP2694" t="str">
            <v>S</v>
          </cell>
        </row>
        <row r="2695">
          <cell r="A2695">
            <v>0</v>
          </cell>
          <cell r="X2695" t="str">
            <v>GAPSF</v>
          </cell>
          <cell r="AE2695" t="str">
            <v>GJL58</v>
          </cell>
          <cell r="BP2695" t="str">
            <v>S</v>
          </cell>
        </row>
        <row r="2696">
          <cell r="A2696">
            <v>0</v>
          </cell>
          <cell r="X2696" t="str">
            <v>CSF0H</v>
          </cell>
          <cell r="AE2696" t="str">
            <v>TJ501</v>
          </cell>
          <cell r="BP2696" t="str">
            <v>S</v>
          </cell>
        </row>
        <row r="2697">
          <cell r="A2697">
            <v>0</v>
          </cell>
          <cell r="X2697" t="str">
            <v>DCMPR</v>
          </cell>
          <cell r="AE2697" t="str">
            <v>GJL58</v>
          </cell>
          <cell r="BP2697" t="str">
            <v>S</v>
          </cell>
        </row>
        <row r="2698">
          <cell r="A2698">
            <v>0</v>
          </cell>
          <cell r="X2698" t="str">
            <v>CHPES</v>
          </cell>
          <cell r="AE2698" t="str">
            <v>GJ401</v>
          </cell>
          <cell r="BP2698" t="str">
            <v>S</v>
          </cell>
        </row>
        <row r="2699">
          <cell r="A2699">
            <v>0</v>
          </cell>
          <cell r="X2699" t="str">
            <v>ETVPS</v>
          </cell>
          <cell r="AE2699" t="str">
            <v>GJ401</v>
          </cell>
          <cell r="BP2699" t="str">
            <v>S</v>
          </cell>
        </row>
        <row r="2700">
          <cell r="A2700">
            <v>0</v>
          </cell>
          <cell r="X2700" t="str">
            <v>LCNSI</v>
          </cell>
          <cell r="AE2700" t="str">
            <v>TJ501</v>
          </cell>
          <cell r="BP2700" t="str">
            <v>S</v>
          </cell>
        </row>
        <row r="2701">
          <cell r="A2701">
            <v>0</v>
          </cell>
          <cell r="X2701" t="str">
            <v>LCNSI</v>
          </cell>
          <cell r="AE2701" t="str">
            <v>PJ503</v>
          </cell>
          <cell r="BP2701" t="str">
            <v>S</v>
          </cell>
        </row>
        <row r="2702">
          <cell r="A2702">
            <v>0</v>
          </cell>
          <cell r="X2702" t="str">
            <v>LCNSI</v>
          </cell>
          <cell r="AE2702" t="str">
            <v>GJ401</v>
          </cell>
          <cell r="BP2702" t="str">
            <v>S</v>
          </cell>
        </row>
        <row r="2703">
          <cell r="A2703">
            <v>0</v>
          </cell>
          <cell r="X2703" t="str">
            <v>SMS4E</v>
          </cell>
          <cell r="AE2703" t="str">
            <v>PJ503</v>
          </cell>
          <cell r="BP2703" t="str">
            <v>S</v>
          </cell>
        </row>
        <row r="2704">
          <cell r="A2704">
            <v>178444</v>
          </cell>
          <cell r="X2704" t="str">
            <v>SFCCS</v>
          </cell>
          <cell r="AE2704" t="str">
            <v>PJ503</v>
          </cell>
          <cell r="BP2704" t="str">
            <v>S</v>
          </cell>
        </row>
        <row r="2705">
          <cell r="A2705">
            <v>0</v>
          </cell>
          <cell r="X2705" t="str">
            <v>PVSPR</v>
          </cell>
          <cell r="AE2705" t="str">
            <v>TJ501</v>
          </cell>
          <cell r="BP2705" t="str">
            <v>S</v>
          </cell>
        </row>
        <row r="2706">
          <cell r="A2706">
            <v>220326</v>
          </cell>
          <cell r="X2706" t="str">
            <v>SMS4E</v>
          </cell>
          <cell r="AE2706" t="str">
            <v>NJ210</v>
          </cell>
          <cell r="BP2706" t="str">
            <v>S</v>
          </cell>
        </row>
        <row r="2707">
          <cell r="A2707">
            <v>314485</v>
          </cell>
          <cell r="X2707" t="str">
            <v>AS000</v>
          </cell>
          <cell r="AE2707" t="str">
            <v>NJ210</v>
          </cell>
          <cell r="BP2707" t="str">
            <v>S</v>
          </cell>
        </row>
        <row r="2708">
          <cell r="A2708">
            <v>364654</v>
          </cell>
          <cell r="X2708" t="str">
            <v>PVSPR</v>
          </cell>
          <cell r="AE2708" t="str">
            <v>NJ210</v>
          </cell>
          <cell r="BP2708" t="str">
            <v>S</v>
          </cell>
        </row>
        <row r="2709">
          <cell r="A2709">
            <v>791250</v>
          </cell>
          <cell r="X2709" t="str">
            <v>DCML0</v>
          </cell>
          <cell r="AE2709" t="str">
            <v>NJ210</v>
          </cell>
          <cell r="BP2709" t="str">
            <v>S</v>
          </cell>
        </row>
        <row r="2710">
          <cell r="A2710">
            <v>4365</v>
          </cell>
          <cell r="X2710" t="str">
            <v>SESSE</v>
          </cell>
          <cell r="AE2710" t="str">
            <v>NJ206</v>
          </cell>
          <cell r="BP2710" t="str">
            <v>IVE</v>
          </cell>
        </row>
        <row r="2711">
          <cell r="A2711">
            <v>5968</v>
          </cell>
          <cell r="X2711" t="str">
            <v>DCM0H</v>
          </cell>
          <cell r="AE2711" t="str">
            <v>NJ206</v>
          </cell>
          <cell r="BP2711" t="str">
            <v>F</v>
          </cell>
        </row>
        <row r="2712">
          <cell r="A2712">
            <v>45547</v>
          </cell>
          <cell r="X2712" t="str">
            <v>ETVPS</v>
          </cell>
          <cell r="AE2712" t="str">
            <v>QJ014</v>
          </cell>
          <cell r="BP2712" t="str">
            <v>F</v>
          </cell>
        </row>
        <row r="2713">
          <cell r="A2713">
            <v>86522</v>
          </cell>
          <cell r="X2713" t="str">
            <v>REV4E</v>
          </cell>
          <cell r="AE2713" t="str">
            <v>DJ038</v>
          </cell>
          <cell r="BP2713" t="str">
            <v>IVE</v>
          </cell>
        </row>
        <row r="2714">
          <cell r="A2714">
            <v>114466</v>
          </cell>
          <cell r="X2714" t="str">
            <v>DCML0</v>
          </cell>
          <cell r="AE2714" t="str">
            <v>DJ038</v>
          </cell>
          <cell r="BP2714" t="str">
            <v>IVE</v>
          </cell>
        </row>
        <row r="2715">
          <cell r="A2715">
            <v>408297</v>
          </cell>
          <cell r="X2715" t="str">
            <v>AS000</v>
          </cell>
          <cell r="AE2715" t="str">
            <v>DJ038</v>
          </cell>
          <cell r="BP2715" t="str">
            <v>IVE</v>
          </cell>
        </row>
        <row r="2716">
          <cell r="A2716">
            <v>723302</v>
          </cell>
          <cell r="X2716" t="str">
            <v>DCML0</v>
          </cell>
          <cell r="AE2716" t="str">
            <v>DJ038</v>
          </cell>
          <cell r="BP2716" t="str">
            <v>IVE</v>
          </cell>
        </row>
        <row r="2717">
          <cell r="A2717">
            <v>34442</v>
          </cell>
          <cell r="X2717" t="str">
            <v>LCSSE</v>
          </cell>
          <cell r="AE2717" t="str">
            <v>NJ206</v>
          </cell>
          <cell r="BP2717" t="str">
            <v>IVE</v>
          </cell>
        </row>
        <row r="2718">
          <cell r="A2718">
            <v>79130</v>
          </cell>
          <cell r="X2718" t="str">
            <v>PRE04</v>
          </cell>
          <cell r="AE2718" t="str">
            <v>NJ206</v>
          </cell>
          <cell r="BP2718" t="str">
            <v>F</v>
          </cell>
        </row>
        <row r="2719">
          <cell r="A2719">
            <v>94409</v>
          </cell>
          <cell r="X2719" t="str">
            <v>DCML0</v>
          </cell>
          <cell r="AE2719" t="str">
            <v>NJ206</v>
          </cell>
          <cell r="BP2719" t="str">
            <v>IVE</v>
          </cell>
        </row>
        <row r="2720">
          <cell r="A2720">
            <v>1071352</v>
          </cell>
          <cell r="X2720" t="str">
            <v>WR001</v>
          </cell>
          <cell r="AE2720" t="str">
            <v>NJ206</v>
          </cell>
          <cell r="BP2720" t="str">
            <v>IVE</v>
          </cell>
        </row>
        <row r="2721">
          <cell r="A2721">
            <v>5290</v>
          </cell>
          <cell r="X2721" t="str">
            <v>TRFCA</v>
          </cell>
          <cell r="AE2721" t="str">
            <v>NJ210</v>
          </cell>
          <cell r="BP2721" t="str">
            <v>IVE</v>
          </cell>
        </row>
        <row r="2722">
          <cell r="A2722">
            <v>17075</v>
          </cell>
          <cell r="X2722" t="str">
            <v>KRL17</v>
          </cell>
          <cell r="AE2722" t="str">
            <v>NJ210</v>
          </cell>
          <cell r="BP2722" t="str">
            <v>F</v>
          </cell>
        </row>
        <row r="2723">
          <cell r="A2723">
            <v>28081</v>
          </cell>
          <cell r="X2723" t="str">
            <v>SF0AT</v>
          </cell>
          <cell r="AE2723" t="str">
            <v>DJ039</v>
          </cell>
          <cell r="BP2723" t="str">
            <v>S</v>
          </cell>
        </row>
        <row r="2724">
          <cell r="A2724">
            <v>5341</v>
          </cell>
          <cell r="X2724" t="str">
            <v>TRCOR</v>
          </cell>
          <cell r="AE2724" t="str">
            <v>DJ039</v>
          </cell>
          <cell r="BP2724" t="str">
            <v>S</v>
          </cell>
        </row>
        <row r="2725">
          <cell r="A2725">
            <v>58133</v>
          </cell>
          <cell r="X2725" t="str">
            <v>SMS4E</v>
          </cell>
          <cell r="AE2725" t="str">
            <v>DJ039</v>
          </cell>
          <cell r="BP2725" t="str">
            <v>S</v>
          </cell>
        </row>
        <row r="2726">
          <cell r="A2726">
            <v>142122</v>
          </cell>
          <cell r="X2726" t="str">
            <v>DCMPR</v>
          </cell>
          <cell r="AE2726" t="str">
            <v>DJ039</v>
          </cell>
          <cell r="BP2726" t="str">
            <v>S</v>
          </cell>
        </row>
        <row r="2727">
          <cell r="A2727">
            <v>17986</v>
          </cell>
          <cell r="X2727" t="str">
            <v>CSFAS</v>
          </cell>
          <cell r="AE2727" t="str">
            <v>DJ039</v>
          </cell>
          <cell r="BP2727" t="str">
            <v>S</v>
          </cell>
        </row>
        <row r="2728">
          <cell r="A2728">
            <v>4609</v>
          </cell>
          <cell r="X2728" t="str">
            <v>ETVAF</v>
          </cell>
          <cell r="AE2728" t="str">
            <v>QJ013</v>
          </cell>
          <cell r="BP2728" t="str">
            <v>F</v>
          </cell>
        </row>
        <row r="2729">
          <cell r="A2729">
            <v>15015</v>
          </cell>
          <cell r="X2729" t="str">
            <v>ETVPS</v>
          </cell>
          <cell r="AE2729" t="str">
            <v>QJ013</v>
          </cell>
          <cell r="BP2729" t="str">
            <v>F</v>
          </cell>
        </row>
        <row r="2730">
          <cell r="A2730">
            <v>18970</v>
          </cell>
          <cell r="X2730" t="str">
            <v>DCM0H</v>
          </cell>
          <cell r="AE2730" t="str">
            <v>QJ013</v>
          </cell>
          <cell r="BP2730" t="str">
            <v>IVE</v>
          </cell>
        </row>
        <row r="2731">
          <cell r="A2731">
            <v>132927</v>
          </cell>
          <cell r="X2731" t="str">
            <v>DCMPR</v>
          </cell>
          <cell r="AE2731" t="str">
            <v>QJ014</v>
          </cell>
          <cell r="BP2731" t="str">
            <v>F</v>
          </cell>
        </row>
        <row r="2732">
          <cell r="A2732">
            <v>3595</v>
          </cell>
          <cell r="X2732" t="str">
            <v>ETVAP</v>
          </cell>
          <cell r="AE2732" t="str">
            <v>QJ015</v>
          </cell>
          <cell r="BP2732" t="str">
            <v>F</v>
          </cell>
        </row>
        <row r="2733">
          <cell r="A2733">
            <v>20681</v>
          </cell>
          <cell r="X2733" t="str">
            <v>TRCOR</v>
          </cell>
          <cell r="AE2733" t="str">
            <v>DJ039</v>
          </cell>
          <cell r="BP2733" t="str">
            <v>S</v>
          </cell>
        </row>
        <row r="2734">
          <cell r="A2734">
            <v>41853</v>
          </cell>
          <cell r="X2734" t="str">
            <v>GAP4E</v>
          </cell>
          <cell r="AE2734" t="str">
            <v>QJ013</v>
          </cell>
          <cell r="BP2734" t="str">
            <v>IVE</v>
          </cell>
        </row>
        <row r="2735">
          <cell r="A2735">
            <v>53008</v>
          </cell>
          <cell r="X2735" t="str">
            <v>TRCOR</v>
          </cell>
          <cell r="AE2735" t="str">
            <v>QJ013</v>
          </cell>
          <cell r="BP2735" t="str">
            <v>IVE</v>
          </cell>
        </row>
        <row r="2736">
          <cell r="A2736">
            <v>62405</v>
          </cell>
          <cell r="X2736" t="str">
            <v>TRCOR</v>
          </cell>
          <cell r="AE2736" t="str">
            <v>QJ013</v>
          </cell>
          <cell r="BP2736" t="str">
            <v>IVE</v>
          </cell>
        </row>
        <row r="2737">
          <cell r="A2737">
            <v>18</v>
          </cell>
          <cell r="X2737" t="str">
            <v>CHPA0</v>
          </cell>
          <cell r="AE2737" t="str">
            <v>NJ206</v>
          </cell>
          <cell r="BP2737" t="str">
            <v>S</v>
          </cell>
        </row>
        <row r="2738">
          <cell r="A2738">
            <v>65</v>
          </cell>
          <cell r="X2738" t="str">
            <v>GAPNR</v>
          </cell>
          <cell r="AE2738" t="str">
            <v>NJ206</v>
          </cell>
          <cell r="BP2738" t="str">
            <v>S</v>
          </cell>
        </row>
        <row r="2739">
          <cell r="A2739">
            <v>299</v>
          </cell>
          <cell r="X2739" t="str">
            <v>TRFCA</v>
          </cell>
          <cell r="AE2739" t="str">
            <v>NJ206</v>
          </cell>
          <cell r="BP2739" t="str">
            <v>S</v>
          </cell>
        </row>
        <row r="2740">
          <cell r="A2740">
            <v>17977</v>
          </cell>
          <cell r="X2740" t="str">
            <v>CH0AT</v>
          </cell>
          <cell r="AE2740" t="str">
            <v>QJ015</v>
          </cell>
          <cell r="BP2740" t="str">
            <v>F</v>
          </cell>
        </row>
        <row r="2741">
          <cell r="A2741">
            <v>38540</v>
          </cell>
          <cell r="X2741" t="str">
            <v>ETVPS</v>
          </cell>
          <cell r="AE2741" t="str">
            <v>QJ015</v>
          </cell>
          <cell r="BP2741" t="str">
            <v>F</v>
          </cell>
        </row>
        <row r="2742">
          <cell r="A2742">
            <v>52918</v>
          </cell>
          <cell r="X2742" t="str">
            <v>SESSE</v>
          </cell>
          <cell r="AE2742" t="str">
            <v>QJ015</v>
          </cell>
          <cell r="BP2742" t="str">
            <v>IVE</v>
          </cell>
        </row>
        <row r="2743">
          <cell r="A2743">
            <v>31030</v>
          </cell>
          <cell r="X2743" t="str">
            <v>DCMIH</v>
          </cell>
          <cell r="AE2743" t="str">
            <v>QJ016</v>
          </cell>
          <cell r="BP2743" t="str">
            <v>S</v>
          </cell>
        </row>
        <row r="2744">
          <cell r="A2744">
            <v>120905</v>
          </cell>
          <cell r="X2744" t="str">
            <v>DCML0</v>
          </cell>
          <cell r="AE2744" t="str">
            <v>QJ016</v>
          </cell>
          <cell r="BP2744" t="str">
            <v>S</v>
          </cell>
        </row>
        <row r="2745">
          <cell r="A2745">
            <v>315064</v>
          </cell>
          <cell r="X2745" t="str">
            <v>DCMPR</v>
          </cell>
          <cell r="AE2745" t="str">
            <v>CJ149</v>
          </cell>
          <cell r="BP2745" t="str">
            <v>IVE</v>
          </cell>
        </row>
        <row r="2746">
          <cell r="A2746">
            <v>1653</v>
          </cell>
          <cell r="X2746" t="str">
            <v>ETVAP</v>
          </cell>
          <cell r="AE2746" t="str">
            <v>DJ038</v>
          </cell>
          <cell r="BP2746" t="str">
            <v>F</v>
          </cell>
        </row>
        <row r="2747">
          <cell r="A2747">
            <v>14649</v>
          </cell>
          <cell r="X2747" t="str">
            <v>TRCOR</v>
          </cell>
          <cell r="AE2747" t="str">
            <v>DJ038</v>
          </cell>
          <cell r="BP2747" t="str">
            <v>IVE</v>
          </cell>
        </row>
        <row r="2748">
          <cell r="A2748">
            <v>71450</v>
          </cell>
          <cell r="X2748" t="str">
            <v>TRCOR</v>
          </cell>
          <cell r="AE2748" t="str">
            <v>NJ210</v>
          </cell>
          <cell r="BP2748" t="str">
            <v>IVE</v>
          </cell>
        </row>
        <row r="2749">
          <cell r="A2749">
            <v>119731</v>
          </cell>
          <cell r="X2749" t="str">
            <v>PRE12</v>
          </cell>
          <cell r="AE2749" t="str">
            <v>NJ210</v>
          </cell>
          <cell r="BP2749" t="str">
            <v>F</v>
          </cell>
        </row>
        <row r="2750">
          <cell r="A2750">
            <v>1199983</v>
          </cell>
          <cell r="X2750" t="str">
            <v>LCFHE</v>
          </cell>
          <cell r="AE2750" t="str">
            <v>NJ210</v>
          </cell>
          <cell r="BP2750" t="str">
            <v>IVE</v>
          </cell>
        </row>
        <row r="2751">
          <cell r="A2751">
            <v>2718365</v>
          </cell>
          <cell r="X2751" t="str">
            <v>DCMPR</v>
          </cell>
          <cell r="AE2751" t="str">
            <v>NJ210</v>
          </cell>
          <cell r="BP2751" t="str">
            <v>IVE</v>
          </cell>
        </row>
        <row r="2752">
          <cell r="A2752">
            <v>42544</v>
          </cell>
          <cell r="X2752" t="str">
            <v>ETVPS</v>
          </cell>
          <cell r="AE2752" t="str">
            <v>DJ038</v>
          </cell>
          <cell r="BP2752" t="str">
            <v>F</v>
          </cell>
        </row>
        <row r="2753">
          <cell r="A2753">
            <v>8485</v>
          </cell>
          <cell r="X2753" t="str">
            <v>PR005</v>
          </cell>
          <cell r="AE2753" t="str">
            <v>NJ206</v>
          </cell>
          <cell r="BP2753" t="str">
            <v>F</v>
          </cell>
        </row>
        <row r="2754">
          <cell r="A2754">
            <v>1169</v>
          </cell>
          <cell r="X2754" t="str">
            <v>GAPNR</v>
          </cell>
          <cell r="AE2754" t="str">
            <v>QJ016</v>
          </cell>
          <cell r="BP2754" t="str">
            <v>S</v>
          </cell>
        </row>
        <row r="2755">
          <cell r="A2755">
            <v>15281</v>
          </cell>
          <cell r="X2755" t="str">
            <v>TRFCA</v>
          </cell>
          <cell r="AE2755" t="str">
            <v>QJ016</v>
          </cell>
          <cell r="BP2755" t="str">
            <v>S</v>
          </cell>
        </row>
        <row r="2756">
          <cell r="A2756">
            <v>134441</v>
          </cell>
          <cell r="X2756" t="str">
            <v>TRCOR</v>
          </cell>
          <cell r="AE2756" t="str">
            <v>QJ014</v>
          </cell>
          <cell r="BP2756" t="str">
            <v>S</v>
          </cell>
        </row>
        <row r="2757">
          <cell r="A2757">
            <v>92779</v>
          </cell>
          <cell r="X2757" t="str">
            <v>PRE04</v>
          </cell>
          <cell r="AE2757" t="str">
            <v>QJ013</v>
          </cell>
          <cell r="BP2757" t="str">
            <v>F</v>
          </cell>
        </row>
        <row r="2758">
          <cell r="A2758">
            <v>119868</v>
          </cell>
          <cell r="X2758" t="str">
            <v>DCM0H</v>
          </cell>
          <cell r="AE2758" t="str">
            <v>QJ013</v>
          </cell>
          <cell r="BP2758" t="str">
            <v>IVE</v>
          </cell>
        </row>
        <row r="2759">
          <cell r="A2759">
            <v>543462</v>
          </cell>
          <cell r="X2759" t="str">
            <v>LCNSE</v>
          </cell>
          <cell r="AE2759" t="str">
            <v>QJ013</v>
          </cell>
          <cell r="BP2759" t="str">
            <v>IVE</v>
          </cell>
        </row>
        <row r="2760">
          <cell r="A2760">
            <v>5056022</v>
          </cell>
          <cell r="X2760" t="str">
            <v>WR001</v>
          </cell>
          <cell r="AE2760" t="str">
            <v>QJ013</v>
          </cell>
          <cell r="BP2760" t="str">
            <v>IVE</v>
          </cell>
        </row>
        <row r="2761">
          <cell r="A2761">
            <v>703</v>
          </cell>
          <cell r="X2761" t="str">
            <v>GAPNR</v>
          </cell>
          <cell r="AE2761" t="str">
            <v>QJ014</v>
          </cell>
          <cell r="BP2761" t="str">
            <v>F</v>
          </cell>
        </row>
        <row r="2762">
          <cell r="A2762">
            <v>462757</v>
          </cell>
          <cell r="X2762" t="str">
            <v>SFE13</v>
          </cell>
          <cell r="AE2762" t="str">
            <v>QJ015</v>
          </cell>
          <cell r="BP2762" t="str">
            <v>IVE</v>
          </cell>
        </row>
        <row r="2763">
          <cell r="A2763">
            <v>122122</v>
          </cell>
          <cell r="X2763" t="str">
            <v>EFCCM</v>
          </cell>
          <cell r="AE2763" t="str">
            <v>NJ210</v>
          </cell>
          <cell r="BP2763" t="str">
            <v>S</v>
          </cell>
        </row>
        <row r="2764">
          <cell r="A2764">
            <v>137057</v>
          </cell>
          <cell r="X2764" t="str">
            <v>DCM0H</v>
          </cell>
          <cell r="AE2764" t="str">
            <v>NJ210</v>
          </cell>
          <cell r="BP2764" t="str">
            <v>S</v>
          </cell>
        </row>
        <row r="2765">
          <cell r="A2765">
            <v>193662</v>
          </cell>
          <cell r="X2765" t="str">
            <v>CHPES</v>
          </cell>
          <cell r="AE2765" t="str">
            <v>NJ210</v>
          </cell>
          <cell r="BP2765" t="str">
            <v>S</v>
          </cell>
        </row>
        <row r="2766">
          <cell r="A2766">
            <v>3941495</v>
          </cell>
          <cell r="X2766" t="str">
            <v>DCMPR</v>
          </cell>
          <cell r="AE2766" t="str">
            <v>QJ015</v>
          </cell>
          <cell r="BP2766" t="str">
            <v>IVE</v>
          </cell>
        </row>
        <row r="2767">
          <cell r="A2767">
            <v>14202</v>
          </cell>
          <cell r="X2767" t="str">
            <v>CH0AT</v>
          </cell>
          <cell r="AE2767" t="str">
            <v>QJ016</v>
          </cell>
          <cell r="BP2767" t="str">
            <v>F</v>
          </cell>
        </row>
        <row r="2768">
          <cell r="A2768">
            <v>28539</v>
          </cell>
          <cell r="X2768" t="str">
            <v>WR002</v>
          </cell>
          <cell r="AE2768" t="str">
            <v>QJ016</v>
          </cell>
          <cell r="BP2768" t="str">
            <v>IVE</v>
          </cell>
        </row>
        <row r="2769">
          <cell r="A2769">
            <v>73876</v>
          </cell>
          <cell r="X2769" t="str">
            <v>DCMPR</v>
          </cell>
          <cell r="AE2769" t="str">
            <v>NJ206</v>
          </cell>
          <cell r="BP2769" t="str">
            <v>S</v>
          </cell>
        </row>
        <row r="2770">
          <cell r="A2770">
            <v>6684</v>
          </cell>
          <cell r="X2770" t="str">
            <v>EFCOE</v>
          </cell>
          <cell r="AE2770" t="str">
            <v>QJ015</v>
          </cell>
          <cell r="BP2770" t="str">
            <v>S</v>
          </cell>
        </row>
        <row r="2771">
          <cell r="A2771">
            <v>35883</v>
          </cell>
          <cell r="X2771" t="str">
            <v>PR005</v>
          </cell>
          <cell r="AE2771" t="str">
            <v>QJ015</v>
          </cell>
          <cell r="BP2771" t="str">
            <v>S</v>
          </cell>
        </row>
        <row r="2772">
          <cell r="A2772">
            <v>37047</v>
          </cell>
          <cell r="X2772" t="str">
            <v>CS0AS</v>
          </cell>
          <cell r="AE2772" t="str">
            <v>QJ015</v>
          </cell>
          <cell r="BP2772" t="str">
            <v>S</v>
          </cell>
        </row>
        <row r="2773">
          <cell r="A2773">
            <v>20630</v>
          </cell>
          <cell r="X2773" t="str">
            <v>SESSE</v>
          </cell>
          <cell r="AE2773" t="str">
            <v>DJ038</v>
          </cell>
          <cell r="BP2773" t="str">
            <v>S</v>
          </cell>
        </row>
        <row r="2774">
          <cell r="A2774">
            <v>45070</v>
          </cell>
          <cell r="X2774" t="str">
            <v>AS000</v>
          </cell>
          <cell r="AE2774" t="str">
            <v>DJ038</v>
          </cell>
          <cell r="BP2774" t="str">
            <v>S</v>
          </cell>
        </row>
        <row r="2775">
          <cell r="A2775">
            <v>88323</v>
          </cell>
          <cell r="X2775" t="str">
            <v>KRL22</v>
          </cell>
          <cell r="AE2775" t="str">
            <v>DJ038</v>
          </cell>
          <cell r="BP2775" t="str">
            <v>S</v>
          </cell>
        </row>
        <row r="2776">
          <cell r="A2776">
            <v>159991</v>
          </cell>
          <cell r="X2776" t="str">
            <v>SMS4E</v>
          </cell>
          <cell r="AE2776" t="str">
            <v>DJ038</v>
          </cell>
          <cell r="BP2776" t="str">
            <v>S</v>
          </cell>
        </row>
        <row r="2777">
          <cell r="A2777">
            <v>181856</v>
          </cell>
          <cell r="X2777" t="str">
            <v>KRE22</v>
          </cell>
          <cell r="AE2777" t="str">
            <v>DJ038</v>
          </cell>
          <cell r="BP2777" t="str">
            <v>S</v>
          </cell>
        </row>
        <row r="2778">
          <cell r="A2778">
            <v>255678</v>
          </cell>
          <cell r="X2778" t="str">
            <v>39MAS</v>
          </cell>
          <cell r="AE2778" t="str">
            <v>DJ038</v>
          </cell>
          <cell r="BP2778" t="str">
            <v>S</v>
          </cell>
        </row>
        <row r="2779">
          <cell r="A2779">
            <v>30530</v>
          </cell>
          <cell r="X2779" t="str">
            <v>EFCCM</v>
          </cell>
          <cell r="AE2779" t="str">
            <v>CJ149</v>
          </cell>
          <cell r="BP2779" t="str">
            <v>S</v>
          </cell>
        </row>
        <row r="2780">
          <cell r="A2780">
            <v>19100</v>
          </cell>
          <cell r="X2780" t="str">
            <v>TRFCA</v>
          </cell>
          <cell r="AE2780" t="str">
            <v>QJ014</v>
          </cell>
          <cell r="BP2780" t="str">
            <v>S</v>
          </cell>
        </row>
        <row r="2781">
          <cell r="A2781">
            <v>20124</v>
          </cell>
          <cell r="X2781" t="str">
            <v>DCM0H</v>
          </cell>
          <cell r="AE2781" t="str">
            <v>QJ014</v>
          </cell>
          <cell r="BP2781" t="str">
            <v>S</v>
          </cell>
        </row>
        <row r="2782">
          <cell r="A2782">
            <v>4064</v>
          </cell>
          <cell r="X2782" t="str">
            <v>ETVPS</v>
          </cell>
          <cell r="AE2782" t="str">
            <v>CJ149</v>
          </cell>
          <cell r="BP2782" t="str">
            <v>S</v>
          </cell>
        </row>
        <row r="2783">
          <cell r="A2783">
            <v>15526</v>
          </cell>
          <cell r="X2783" t="str">
            <v>DCMPR</v>
          </cell>
          <cell r="AE2783" t="str">
            <v>CJ149</v>
          </cell>
          <cell r="BP2783" t="str">
            <v>S</v>
          </cell>
        </row>
        <row r="2784">
          <cell r="A2784">
            <v>16114</v>
          </cell>
          <cell r="X2784" t="str">
            <v>WO007</v>
          </cell>
          <cell r="AE2784" t="str">
            <v>CJ149</v>
          </cell>
          <cell r="BP2784" t="str">
            <v>S</v>
          </cell>
        </row>
        <row r="2785">
          <cell r="A2785">
            <v>18938</v>
          </cell>
          <cell r="X2785" t="str">
            <v>DCMIH</v>
          </cell>
          <cell r="AE2785" t="str">
            <v>CJ149</v>
          </cell>
          <cell r="BP2785" t="str">
            <v>S</v>
          </cell>
        </row>
        <row r="2786">
          <cell r="A2786">
            <v>20431</v>
          </cell>
          <cell r="X2786" t="str">
            <v>PR005</v>
          </cell>
          <cell r="AE2786" t="str">
            <v>DJ039</v>
          </cell>
          <cell r="BP2786" t="str">
            <v>F</v>
          </cell>
        </row>
        <row r="2787">
          <cell r="A2787">
            <v>21011</v>
          </cell>
          <cell r="X2787" t="str">
            <v>DCMPR</v>
          </cell>
          <cell r="AE2787" t="str">
            <v>DJ039</v>
          </cell>
          <cell r="BP2787" t="str">
            <v>F</v>
          </cell>
        </row>
        <row r="2788">
          <cell r="A2788">
            <v>73233</v>
          </cell>
          <cell r="X2788" t="str">
            <v>SFE13</v>
          </cell>
          <cell r="AE2788" t="str">
            <v>QJ015</v>
          </cell>
          <cell r="BP2788" t="str">
            <v>S</v>
          </cell>
        </row>
        <row r="2789">
          <cell r="A2789">
            <v>119229</v>
          </cell>
          <cell r="X2789" t="str">
            <v>CSFAS</v>
          </cell>
          <cell r="AE2789" t="str">
            <v>QJ014</v>
          </cell>
          <cell r="BP2789" t="str">
            <v>S</v>
          </cell>
        </row>
        <row r="2790">
          <cell r="A2790">
            <v>151134</v>
          </cell>
          <cell r="X2790" t="str">
            <v>DCML0</v>
          </cell>
          <cell r="AE2790" t="str">
            <v>QJ014</v>
          </cell>
          <cell r="BP2790" t="str">
            <v>S</v>
          </cell>
        </row>
        <row r="2791">
          <cell r="A2791">
            <v>234945</v>
          </cell>
          <cell r="X2791" t="str">
            <v>DCM0H</v>
          </cell>
          <cell r="AE2791" t="str">
            <v>QJ014</v>
          </cell>
          <cell r="BP2791" t="str">
            <v>S</v>
          </cell>
        </row>
        <row r="2792">
          <cell r="A2792">
            <v>239157</v>
          </cell>
          <cell r="X2792" t="str">
            <v>EFCCM</v>
          </cell>
          <cell r="AE2792" t="str">
            <v>QJ014</v>
          </cell>
          <cell r="BP2792" t="str">
            <v>S</v>
          </cell>
        </row>
        <row r="2793">
          <cell r="A2793">
            <v>286308</v>
          </cell>
          <cell r="X2793" t="str">
            <v>39MAS</v>
          </cell>
          <cell r="AE2793" t="str">
            <v>QJ014</v>
          </cell>
          <cell r="BP2793" t="str">
            <v>S</v>
          </cell>
        </row>
        <row r="2794">
          <cell r="A2794">
            <v>74300</v>
          </cell>
          <cell r="X2794" t="str">
            <v>DCM0H</v>
          </cell>
          <cell r="AE2794" t="str">
            <v>QJ015</v>
          </cell>
          <cell r="BP2794" t="str">
            <v>S</v>
          </cell>
        </row>
        <row r="2795">
          <cell r="A2795">
            <v>94115</v>
          </cell>
          <cell r="X2795" t="str">
            <v>REVTF</v>
          </cell>
          <cell r="AE2795" t="str">
            <v>QJ015</v>
          </cell>
          <cell r="BP2795" t="str">
            <v>S</v>
          </cell>
        </row>
        <row r="2796">
          <cell r="A2796">
            <v>107860</v>
          </cell>
          <cell r="X2796" t="str">
            <v>SFSRA</v>
          </cell>
          <cell r="AE2796" t="str">
            <v>QJ015</v>
          </cell>
          <cell r="BP2796" t="str">
            <v>S</v>
          </cell>
        </row>
        <row r="2797">
          <cell r="A2797">
            <v>108880</v>
          </cell>
          <cell r="X2797" t="str">
            <v>CSFAS</v>
          </cell>
          <cell r="AE2797" t="str">
            <v>QJ015</v>
          </cell>
          <cell r="BP2797" t="str">
            <v>S</v>
          </cell>
        </row>
        <row r="2798">
          <cell r="A2798">
            <v>257525</v>
          </cell>
          <cell r="X2798" t="str">
            <v>LCSSE</v>
          </cell>
          <cell r="AE2798" t="str">
            <v>QJ015</v>
          </cell>
          <cell r="BP2798" t="str">
            <v>S</v>
          </cell>
        </row>
        <row r="2799">
          <cell r="A2799">
            <v>452588</v>
          </cell>
          <cell r="X2799" t="str">
            <v>SMS4E</v>
          </cell>
          <cell r="AE2799" t="str">
            <v>QJ015</v>
          </cell>
          <cell r="BP2799" t="str">
            <v>S</v>
          </cell>
        </row>
        <row r="2800">
          <cell r="A2800">
            <v>749060</v>
          </cell>
          <cell r="X2800" t="str">
            <v>PVSPR</v>
          </cell>
          <cell r="AE2800" t="str">
            <v>QJ015</v>
          </cell>
          <cell r="BP2800" t="str">
            <v>S</v>
          </cell>
        </row>
        <row r="2801">
          <cell r="A2801">
            <v>2003</v>
          </cell>
          <cell r="X2801" t="str">
            <v>SECSV</v>
          </cell>
          <cell r="AE2801" t="str">
            <v>QJ013</v>
          </cell>
          <cell r="BP2801" t="str">
            <v>S</v>
          </cell>
        </row>
        <row r="2802">
          <cell r="A2802">
            <v>2780</v>
          </cell>
          <cell r="X2802" t="str">
            <v>SECLE</v>
          </cell>
          <cell r="AE2802" t="str">
            <v>QJ013</v>
          </cell>
          <cell r="BP2802" t="str">
            <v>S</v>
          </cell>
        </row>
        <row r="2803">
          <cell r="A2803">
            <v>7621</v>
          </cell>
          <cell r="X2803" t="str">
            <v>ETVPS</v>
          </cell>
          <cell r="AE2803" t="str">
            <v>QJ013</v>
          </cell>
          <cell r="BP2803" t="str">
            <v>S</v>
          </cell>
        </row>
        <row r="2804">
          <cell r="A2804">
            <v>444723</v>
          </cell>
          <cell r="X2804" t="str">
            <v>SFE06</v>
          </cell>
          <cell r="AE2804" t="str">
            <v>QJ014</v>
          </cell>
          <cell r="BP2804" t="str">
            <v>S</v>
          </cell>
        </row>
        <row r="2805">
          <cell r="A2805">
            <v>953342</v>
          </cell>
          <cell r="X2805" t="str">
            <v>LCLVE</v>
          </cell>
          <cell r="AE2805" t="str">
            <v>QJ014</v>
          </cell>
          <cell r="BP2805" t="str">
            <v>S</v>
          </cell>
        </row>
        <row r="2806">
          <cell r="A2806">
            <v>638</v>
          </cell>
          <cell r="X2806" t="str">
            <v>TRCOR</v>
          </cell>
          <cell r="AE2806" t="str">
            <v>NJ206</v>
          </cell>
          <cell r="BP2806" t="str">
            <v>S</v>
          </cell>
        </row>
        <row r="2807">
          <cell r="A2807">
            <v>979</v>
          </cell>
          <cell r="X2807" t="str">
            <v>KRL17</v>
          </cell>
          <cell r="AE2807" t="str">
            <v>NJ206</v>
          </cell>
          <cell r="BP2807" t="str">
            <v>S</v>
          </cell>
        </row>
        <row r="2808">
          <cell r="A2808">
            <v>991</v>
          </cell>
          <cell r="X2808" t="str">
            <v>SFMSA</v>
          </cell>
          <cell r="AE2808" t="str">
            <v>NJ206</v>
          </cell>
          <cell r="BP2808" t="str">
            <v>S</v>
          </cell>
        </row>
        <row r="2809">
          <cell r="A2809">
            <v>2092</v>
          </cell>
          <cell r="X2809" t="str">
            <v>CHPA0</v>
          </cell>
          <cell r="AE2809" t="str">
            <v>NJ206</v>
          </cell>
          <cell r="BP2809" t="str">
            <v>S</v>
          </cell>
        </row>
        <row r="2810">
          <cell r="A2810">
            <v>2229</v>
          </cell>
          <cell r="X2810" t="str">
            <v>CHPES</v>
          </cell>
          <cell r="AE2810" t="str">
            <v>NJ206</v>
          </cell>
          <cell r="BP2810" t="str">
            <v>S</v>
          </cell>
        </row>
        <row r="2811">
          <cell r="A2811">
            <v>40832</v>
          </cell>
          <cell r="X2811" t="str">
            <v>TRCOR</v>
          </cell>
          <cell r="AE2811" t="str">
            <v>CJ149</v>
          </cell>
          <cell r="BP2811" t="str">
            <v>S</v>
          </cell>
        </row>
        <row r="2812">
          <cell r="A2812">
            <v>73788</v>
          </cell>
          <cell r="X2812" t="str">
            <v>DCML0</v>
          </cell>
          <cell r="AE2812" t="str">
            <v>CJ149</v>
          </cell>
          <cell r="BP2812" t="str">
            <v>S</v>
          </cell>
        </row>
        <row r="2813">
          <cell r="A2813">
            <v>92711</v>
          </cell>
          <cell r="X2813" t="str">
            <v>CHPA0</v>
          </cell>
          <cell r="AE2813" t="str">
            <v>CJ149</v>
          </cell>
          <cell r="BP2813" t="str">
            <v>S</v>
          </cell>
        </row>
        <row r="2814">
          <cell r="A2814">
            <v>7978</v>
          </cell>
          <cell r="X2814" t="str">
            <v>CHPES</v>
          </cell>
          <cell r="AE2814" t="str">
            <v>NJ210</v>
          </cell>
          <cell r="BP2814" t="str">
            <v>S</v>
          </cell>
        </row>
        <row r="2815">
          <cell r="A2815">
            <v>13897</v>
          </cell>
          <cell r="X2815" t="str">
            <v>SESSE</v>
          </cell>
          <cell r="AE2815" t="str">
            <v>QJ013</v>
          </cell>
          <cell r="BP2815" t="str">
            <v>S</v>
          </cell>
        </row>
        <row r="2816">
          <cell r="A2816">
            <v>16393</v>
          </cell>
          <cell r="X2816" t="str">
            <v>SECLI</v>
          </cell>
          <cell r="AE2816" t="str">
            <v>QJ013</v>
          </cell>
          <cell r="BP2816" t="str">
            <v>S</v>
          </cell>
        </row>
        <row r="2817">
          <cell r="A2817">
            <v>12620</v>
          </cell>
          <cell r="X2817" t="str">
            <v>EFCCM</v>
          </cell>
          <cell r="AE2817" t="str">
            <v>DJ039</v>
          </cell>
          <cell r="BP2817" t="str">
            <v>IVE</v>
          </cell>
        </row>
        <row r="2818">
          <cell r="A2818">
            <v>18864</v>
          </cell>
          <cell r="X2818" t="str">
            <v>TRCOR</v>
          </cell>
          <cell r="AE2818" t="str">
            <v>DJ039</v>
          </cell>
          <cell r="BP2818" t="str">
            <v>IVE</v>
          </cell>
        </row>
        <row r="2819">
          <cell r="A2819">
            <v>4033</v>
          </cell>
          <cell r="X2819" t="str">
            <v>TRCOR</v>
          </cell>
          <cell r="AE2819" t="str">
            <v>NJ206</v>
          </cell>
          <cell r="BP2819" t="str">
            <v>S</v>
          </cell>
        </row>
        <row r="2820">
          <cell r="A2820">
            <v>6795</v>
          </cell>
          <cell r="X2820" t="str">
            <v>EFCCM</v>
          </cell>
          <cell r="AE2820" t="str">
            <v>NJ206</v>
          </cell>
          <cell r="BP2820" t="str">
            <v>S</v>
          </cell>
        </row>
        <row r="2821">
          <cell r="A2821">
            <v>9540</v>
          </cell>
          <cell r="X2821" t="str">
            <v>SFSRA</v>
          </cell>
          <cell r="AE2821" t="str">
            <v>NJ206</v>
          </cell>
          <cell r="BP2821" t="str">
            <v>S</v>
          </cell>
        </row>
        <row r="2822">
          <cell r="A2822">
            <v>11546</v>
          </cell>
          <cell r="X2822" t="str">
            <v>KRE17</v>
          </cell>
          <cell r="AE2822" t="str">
            <v>NJ206</v>
          </cell>
          <cell r="BP2822" t="str">
            <v>S</v>
          </cell>
        </row>
        <row r="2823">
          <cell r="A2823">
            <v>260740</v>
          </cell>
          <cell r="X2823" t="str">
            <v>PR005</v>
          </cell>
          <cell r="AE2823" t="str">
            <v>CJ149</v>
          </cell>
          <cell r="BP2823" t="str">
            <v>S</v>
          </cell>
        </row>
        <row r="2824">
          <cell r="A2824">
            <v>662220</v>
          </cell>
          <cell r="X2824" t="str">
            <v>DCML0</v>
          </cell>
          <cell r="AE2824" t="str">
            <v>CJ149</v>
          </cell>
          <cell r="BP2824" t="str">
            <v>S</v>
          </cell>
        </row>
        <row r="2825">
          <cell r="A2825">
            <v>767145</v>
          </cell>
          <cell r="X2825" t="str">
            <v>LCLVI</v>
          </cell>
          <cell r="AE2825" t="str">
            <v>CJ149</v>
          </cell>
          <cell r="BP2825" t="str">
            <v>S</v>
          </cell>
        </row>
        <row r="2826">
          <cell r="A2826">
            <v>14779</v>
          </cell>
          <cell r="X2826" t="str">
            <v>GAPTA</v>
          </cell>
          <cell r="AE2826" t="str">
            <v>NJ210</v>
          </cell>
          <cell r="BP2826" t="str">
            <v>S</v>
          </cell>
        </row>
        <row r="2827">
          <cell r="A2827">
            <v>17274</v>
          </cell>
          <cell r="X2827" t="str">
            <v>ETVPS</v>
          </cell>
          <cell r="AE2827" t="str">
            <v>NJ210</v>
          </cell>
          <cell r="BP2827" t="str">
            <v>S</v>
          </cell>
        </row>
        <row r="2828">
          <cell r="A2828">
            <v>31650</v>
          </cell>
          <cell r="X2828" t="str">
            <v>TRFCA</v>
          </cell>
          <cell r="AE2828" t="str">
            <v>NJ210</v>
          </cell>
          <cell r="BP2828" t="str">
            <v>S</v>
          </cell>
        </row>
        <row r="2829">
          <cell r="A2829">
            <v>35560</v>
          </cell>
          <cell r="X2829" t="str">
            <v>EFRBE</v>
          </cell>
          <cell r="AE2829" t="str">
            <v>NJ210</v>
          </cell>
          <cell r="BP2829" t="str">
            <v>S</v>
          </cell>
        </row>
        <row r="2830">
          <cell r="A2830">
            <v>36184</v>
          </cell>
          <cell r="X2830" t="str">
            <v>DCMIH</v>
          </cell>
          <cell r="AE2830" t="str">
            <v>NJ210</v>
          </cell>
          <cell r="BP2830" t="str">
            <v>S</v>
          </cell>
        </row>
        <row r="2831">
          <cell r="A2831">
            <v>58133</v>
          </cell>
          <cell r="X2831" t="str">
            <v>SMS4E</v>
          </cell>
          <cell r="AE2831" t="str">
            <v>DJ039</v>
          </cell>
          <cell r="BP2831" t="str">
            <v>IVE</v>
          </cell>
        </row>
        <row r="2832">
          <cell r="A2832">
            <v>146994</v>
          </cell>
          <cell r="X2832" t="str">
            <v>DCML0</v>
          </cell>
          <cell r="AE2832" t="str">
            <v>DJ039</v>
          </cell>
          <cell r="BP2832" t="str">
            <v>IVE</v>
          </cell>
        </row>
        <row r="2833">
          <cell r="A2833">
            <v>317760</v>
          </cell>
          <cell r="X2833" t="str">
            <v>LCFHE</v>
          </cell>
          <cell r="AE2833" t="str">
            <v>DJ039</v>
          </cell>
          <cell r="BP2833" t="str">
            <v>IVE</v>
          </cell>
        </row>
        <row r="2834">
          <cell r="A2834">
            <v>1009854</v>
          </cell>
          <cell r="X2834" t="str">
            <v>LCFHE</v>
          </cell>
          <cell r="AE2834" t="str">
            <v>QJ016</v>
          </cell>
          <cell r="BP2834" t="str">
            <v>S</v>
          </cell>
        </row>
        <row r="2835">
          <cell r="A2835">
            <v>1064866</v>
          </cell>
          <cell r="X2835" t="str">
            <v>LCLVI</v>
          </cell>
          <cell r="AE2835" t="str">
            <v>QJ016</v>
          </cell>
          <cell r="BP2835" t="str">
            <v>S</v>
          </cell>
        </row>
        <row r="2836">
          <cell r="A2836">
            <v>3196101</v>
          </cell>
          <cell r="X2836" t="str">
            <v>DCMPR</v>
          </cell>
          <cell r="AE2836" t="str">
            <v>QJ016</v>
          </cell>
          <cell r="BP2836" t="str">
            <v>S</v>
          </cell>
        </row>
        <row r="2837">
          <cell r="A2837">
            <v>3679246</v>
          </cell>
          <cell r="X2837" t="str">
            <v>DCMPR</v>
          </cell>
          <cell r="AE2837" t="str">
            <v>QJ016</v>
          </cell>
          <cell r="BP2837" t="str">
            <v>S</v>
          </cell>
        </row>
        <row r="2838">
          <cell r="A2838">
            <v>3891085</v>
          </cell>
          <cell r="X2838" t="str">
            <v>DCMPR</v>
          </cell>
          <cell r="AE2838" t="str">
            <v>QJ016</v>
          </cell>
          <cell r="BP2838" t="str">
            <v>S</v>
          </cell>
        </row>
        <row r="2839">
          <cell r="A2839">
            <v>97831</v>
          </cell>
          <cell r="X2839" t="str">
            <v>TRCOR</v>
          </cell>
          <cell r="AE2839" t="str">
            <v>QJ016</v>
          </cell>
          <cell r="BP2839" t="str">
            <v>IVE</v>
          </cell>
        </row>
        <row r="2840">
          <cell r="A2840">
            <v>111219</v>
          </cell>
          <cell r="X2840" t="str">
            <v>PRE12</v>
          </cell>
          <cell r="AE2840" t="str">
            <v>QJ016</v>
          </cell>
          <cell r="BP2840" t="str">
            <v>F</v>
          </cell>
        </row>
        <row r="2841">
          <cell r="A2841">
            <v>120906</v>
          </cell>
          <cell r="X2841" t="str">
            <v>DCML0</v>
          </cell>
          <cell r="AE2841" t="str">
            <v>QJ016</v>
          </cell>
          <cell r="BP2841" t="str">
            <v>IVE</v>
          </cell>
        </row>
        <row r="2842">
          <cell r="A2842">
            <v>5984474</v>
          </cell>
          <cell r="X2842" t="str">
            <v>WR001</v>
          </cell>
          <cell r="AE2842" t="str">
            <v>QJ016</v>
          </cell>
          <cell r="BP2842" t="str">
            <v>IVE</v>
          </cell>
        </row>
        <row r="2843">
          <cell r="A2843">
            <v>1356376</v>
          </cell>
          <cell r="X2843" t="str">
            <v>DCML0</v>
          </cell>
          <cell r="AE2843" t="str">
            <v>QJ014</v>
          </cell>
          <cell r="BP2843" t="str">
            <v>S</v>
          </cell>
        </row>
        <row r="2844">
          <cell r="A2844">
            <v>1366236</v>
          </cell>
          <cell r="X2844" t="str">
            <v>CS00H</v>
          </cell>
          <cell r="AE2844" t="str">
            <v>QJ014</v>
          </cell>
          <cell r="BP2844" t="str">
            <v>S</v>
          </cell>
        </row>
        <row r="2845">
          <cell r="A2845">
            <v>899</v>
          </cell>
          <cell r="X2845" t="str">
            <v>ETVAP</v>
          </cell>
          <cell r="AE2845" t="str">
            <v>QJ015</v>
          </cell>
          <cell r="BP2845" t="str">
            <v>S</v>
          </cell>
        </row>
        <row r="2846">
          <cell r="A2846">
            <v>3622</v>
          </cell>
          <cell r="X2846" t="str">
            <v>TRFCA</v>
          </cell>
          <cell r="AE2846" t="str">
            <v>QJ015</v>
          </cell>
          <cell r="BP2846" t="str">
            <v>S</v>
          </cell>
        </row>
        <row r="2847">
          <cell r="A2847">
            <v>4494</v>
          </cell>
          <cell r="X2847" t="str">
            <v>CH0AT</v>
          </cell>
          <cell r="AE2847" t="str">
            <v>QJ015</v>
          </cell>
          <cell r="BP2847" t="str">
            <v>S</v>
          </cell>
        </row>
        <row r="2848">
          <cell r="A2848">
            <v>735509</v>
          </cell>
          <cell r="X2848" t="str">
            <v>LCSSI</v>
          </cell>
          <cell r="AE2848" t="str">
            <v>DJ038</v>
          </cell>
          <cell r="BP2848" t="str">
            <v>S</v>
          </cell>
        </row>
        <row r="2849">
          <cell r="A2849">
            <v>1027283</v>
          </cell>
          <cell r="X2849" t="str">
            <v>DCML0</v>
          </cell>
          <cell r="AE2849" t="str">
            <v>DJ038</v>
          </cell>
          <cell r="BP2849" t="str">
            <v>S</v>
          </cell>
        </row>
        <row r="2850">
          <cell r="A2850">
            <v>8418</v>
          </cell>
          <cell r="X2850" t="str">
            <v>EFRBE</v>
          </cell>
          <cell r="AE2850" t="str">
            <v>CJ149</v>
          </cell>
          <cell r="BP2850" t="str">
            <v>IVE</v>
          </cell>
        </row>
        <row r="2851">
          <cell r="A2851">
            <v>68214</v>
          </cell>
          <cell r="X2851" t="str">
            <v>CHPA0</v>
          </cell>
          <cell r="AE2851" t="str">
            <v>QJ013</v>
          </cell>
          <cell r="BP2851" t="str">
            <v>S</v>
          </cell>
        </row>
        <row r="2852">
          <cell r="A2852">
            <v>71238</v>
          </cell>
          <cell r="X2852" t="str">
            <v>EFCCM</v>
          </cell>
          <cell r="AE2852" t="str">
            <v>QJ013</v>
          </cell>
          <cell r="BP2852" t="str">
            <v>S</v>
          </cell>
        </row>
        <row r="2853">
          <cell r="A2853">
            <v>107776</v>
          </cell>
          <cell r="X2853" t="str">
            <v>SMS4E</v>
          </cell>
          <cell r="AE2853" t="str">
            <v>QJ013</v>
          </cell>
          <cell r="BP2853" t="str">
            <v>S</v>
          </cell>
        </row>
        <row r="2854">
          <cell r="A2854">
            <v>109645</v>
          </cell>
          <cell r="X2854" t="str">
            <v>LCSSE</v>
          </cell>
          <cell r="AE2854" t="str">
            <v>QJ013</v>
          </cell>
          <cell r="BP2854" t="str">
            <v>S</v>
          </cell>
        </row>
        <row r="2855">
          <cell r="A2855">
            <v>42568</v>
          </cell>
          <cell r="X2855" t="str">
            <v>DCMPR</v>
          </cell>
          <cell r="AE2855" t="str">
            <v>NJ206</v>
          </cell>
          <cell r="BP2855" t="str">
            <v>S</v>
          </cell>
        </row>
        <row r="2856">
          <cell r="A2856">
            <v>839</v>
          </cell>
          <cell r="X2856" t="str">
            <v>SECLE</v>
          </cell>
          <cell r="AE2856" t="str">
            <v>DJ039</v>
          </cell>
          <cell r="BP2856" t="str">
            <v>S</v>
          </cell>
        </row>
        <row r="2857">
          <cell r="A2857">
            <v>4126</v>
          </cell>
          <cell r="X2857" t="str">
            <v>SECLE</v>
          </cell>
          <cell r="AE2857" t="str">
            <v>DJ038</v>
          </cell>
          <cell r="BP2857" t="str">
            <v>S</v>
          </cell>
        </row>
        <row r="2858">
          <cell r="A2858">
            <v>6263</v>
          </cell>
          <cell r="X2858" t="str">
            <v>GAPTA</v>
          </cell>
          <cell r="AE2858" t="str">
            <v>DJ038</v>
          </cell>
          <cell r="BP2858" t="str">
            <v>S</v>
          </cell>
        </row>
        <row r="2859">
          <cell r="A2859">
            <v>10063</v>
          </cell>
          <cell r="X2859" t="str">
            <v>EFCOE</v>
          </cell>
          <cell r="AE2859" t="str">
            <v>DJ038</v>
          </cell>
          <cell r="BP2859" t="str">
            <v>S</v>
          </cell>
        </row>
        <row r="2860">
          <cell r="A2860">
            <v>762851</v>
          </cell>
          <cell r="X2860" t="str">
            <v>DCMPR</v>
          </cell>
          <cell r="AE2860" t="str">
            <v>DJ039</v>
          </cell>
          <cell r="BP2860" t="str">
            <v>S</v>
          </cell>
        </row>
        <row r="2861">
          <cell r="A2861">
            <v>1090816</v>
          </cell>
          <cell r="X2861" t="str">
            <v>WR001</v>
          </cell>
          <cell r="AE2861" t="str">
            <v>DJ039</v>
          </cell>
          <cell r="BP2861" t="str">
            <v>S</v>
          </cell>
        </row>
        <row r="2862">
          <cell r="A2862">
            <v>2043071</v>
          </cell>
          <cell r="X2862" t="str">
            <v>DCMPR</v>
          </cell>
          <cell r="AE2862" t="str">
            <v>DJ039</v>
          </cell>
          <cell r="BP2862" t="str">
            <v>S</v>
          </cell>
        </row>
        <row r="2863">
          <cell r="A2863">
            <v>27976</v>
          </cell>
          <cell r="X2863" t="str">
            <v>TRFCA</v>
          </cell>
          <cell r="AE2863" t="str">
            <v>CJ149</v>
          </cell>
          <cell r="BP2863" t="str">
            <v>IVE</v>
          </cell>
        </row>
        <row r="2864">
          <cell r="A2864">
            <v>29475</v>
          </cell>
          <cell r="X2864" t="str">
            <v>DCM0H</v>
          </cell>
          <cell r="AE2864" t="str">
            <v>CJ149</v>
          </cell>
          <cell r="BP2864" t="str">
            <v>F</v>
          </cell>
        </row>
        <row r="2865">
          <cell r="A2865">
            <v>34906</v>
          </cell>
          <cell r="X2865" t="str">
            <v>WO006</v>
          </cell>
          <cell r="AE2865" t="str">
            <v>CJ149</v>
          </cell>
          <cell r="BP2865" t="str">
            <v>F</v>
          </cell>
        </row>
        <row r="2866">
          <cell r="A2866">
            <v>55775</v>
          </cell>
          <cell r="X2866" t="str">
            <v>REV4E</v>
          </cell>
          <cell r="AE2866" t="str">
            <v>CJ149</v>
          </cell>
          <cell r="BP2866" t="str">
            <v>IVE</v>
          </cell>
        </row>
        <row r="2867">
          <cell r="A2867">
            <v>73789</v>
          </cell>
          <cell r="X2867" t="str">
            <v>DCML0</v>
          </cell>
          <cell r="AE2867" t="str">
            <v>CJ149</v>
          </cell>
          <cell r="BP2867" t="str">
            <v>IVE</v>
          </cell>
        </row>
        <row r="2868">
          <cell r="A2868">
            <v>335215</v>
          </cell>
          <cell r="X2868" t="str">
            <v>LCNSE</v>
          </cell>
          <cell r="AE2868" t="str">
            <v>QJ013</v>
          </cell>
          <cell r="BP2868" t="str">
            <v>S</v>
          </cell>
        </row>
        <row r="2869">
          <cell r="A2869">
            <v>697048</v>
          </cell>
          <cell r="X2869" t="str">
            <v>CS00H</v>
          </cell>
          <cell r="AE2869" t="str">
            <v>QJ013</v>
          </cell>
          <cell r="BP2869" t="str">
            <v>S</v>
          </cell>
        </row>
        <row r="2870">
          <cell r="A2870">
            <v>3237855</v>
          </cell>
          <cell r="X2870" t="str">
            <v>WR001</v>
          </cell>
          <cell r="AE2870" t="str">
            <v>QJ013</v>
          </cell>
          <cell r="BP2870" t="str">
            <v>S</v>
          </cell>
        </row>
        <row r="2871">
          <cell r="A2871">
            <v>53</v>
          </cell>
          <cell r="X2871" t="str">
            <v>TRFCA</v>
          </cell>
          <cell r="AE2871" t="str">
            <v>QJ014</v>
          </cell>
          <cell r="BP2871" t="str">
            <v>S</v>
          </cell>
        </row>
        <row r="2872">
          <cell r="A2872">
            <v>0</v>
          </cell>
          <cell r="X2872" t="str">
            <v>EFCOE</v>
          </cell>
          <cell r="AE2872" t="str">
            <v>QJ014</v>
          </cell>
          <cell r="BP2872" t="str">
            <v>S</v>
          </cell>
        </row>
        <row r="2873">
          <cell r="A2873">
            <v>0</v>
          </cell>
          <cell r="X2873" t="str">
            <v>TRFCA</v>
          </cell>
          <cell r="AE2873" t="str">
            <v>QJ013</v>
          </cell>
          <cell r="BP2873" t="str">
            <v>S</v>
          </cell>
        </row>
        <row r="2874">
          <cell r="A2874">
            <v>0</v>
          </cell>
          <cell r="X2874" t="str">
            <v>TRFCA</v>
          </cell>
          <cell r="AE2874" t="str">
            <v>DJ038</v>
          </cell>
          <cell r="BP2874" t="str">
            <v>S</v>
          </cell>
        </row>
        <row r="2875">
          <cell r="A2875">
            <v>0</v>
          </cell>
          <cell r="X2875" t="str">
            <v>EFRBI</v>
          </cell>
          <cell r="AE2875" t="str">
            <v>QJ014</v>
          </cell>
          <cell r="BP2875" t="str">
            <v>S</v>
          </cell>
        </row>
        <row r="2876">
          <cell r="A2876">
            <v>263104</v>
          </cell>
          <cell r="X2876" t="str">
            <v>FES00</v>
          </cell>
          <cell r="AE2876" t="str">
            <v>QJ014</v>
          </cell>
          <cell r="BP2876" t="str">
            <v>S</v>
          </cell>
        </row>
        <row r="2877">
          <cell r="A2877">
            <v>0</v>
          </cell>
          <cell r="X2877" t="str">
            <v>DCMPR</v>
          </cell>
          <cell r="AE2877" t="str">
            <v>QJ016</v>
          </cell>
          <cell r="BP2877" t="str">
            <v>S</v>
          </cell>
        </row>
        <row r="2878">
          <cell r="A2878">
            <v>0</v>
          </cell>
          <cell r="X2878" t="str">
            <v>TRFCA</v>
          </cell>
          <cell r="AE2878" t="str">
            <v>QJ014</v>
          </cell>
          <cell r="BP2878" t="str">
            <v>S</v>
          </cell>
        </row>
        <row r="2879">
          <cell r="A2879">
            <v>0</v>
          </cell>
          <cell r="X2879" t="str">
            <v>CHPES</v>
          </cell>
          <cell r="AE2879" t="str">
            <v>CJ149</v>
          </cell>
          <cell r="BP2879" t="str">
            <v>S</v>
          </cell>
        </row>
        <row r="2880">
          <cell r="A2880">
            <v>0</v>
          </cell>
          <cell r="X2880" t="str">
            <v>ETVPS</v>
          </cell>
          <cell r="AE2880" t="str">
            <v>DJ038</v>
          </cell>
          <cell r="BP2880" t="str">
            <v>S</v>
          </cell>
        </row>
        <row r="2881">
          <cell r="A2881">
            <v>0</v>
          </cell>
          <cell r="X2881" t="str">
            <v>DCM0H</v>
          </cell>
          <cell r="AE2881" t="str">
            <v>NJ210</v>
          </cell>
          <cell r="BP2881" t="str">
            <v>S</v>
          </cell>
        </row>
        <row r="2882">
          <cell r="A2882">
            <v>0</v>
          </cell>
          <cell r="X2882" t="str">
            <v>SESSE</v>
          </cell>
          <cell r="AE2882" t="str">
            <v>QJ016</v>
          </cell>
          <cell r="BP2882" t="str">
            <v>S</v>
          </cell>
        </row>
        <row r="2883">
          <cell r="A2883">
            <v>0</v>
          </cell>
          <cell r="X2883" t="str">
            <v>DCMPR</v>
          </cell>
          <cell r="AE2883" t="str">
            <v>NJ210</v>
          </cell>
          <cell r="BP2883" t="str">
            <v>S</v>
          </cell>
        </row>
        <row r="2884">
          <cell r="A2884">
            <v>0</v>
          </cell>
          <cell r="X2884" t="str">
            <v>DCMPR</v>
          </cell>
          <cell r="AE2884" t="str">
            <v>DJ038</v>
          </cell>
          <cell r="BP2884" t="str">
            <v>S</v>
          </cell>
        </row>
        <row r="2885">
          <cell r="A2885">
            <v>0</v>
          </cell>
          <cell r="X2885" t="str">
            <v>LCNSI</v>
          </cell>
          <cell r="AE2885" t="str">
            <v>DJ038</v>
          </cell>
          <cell r="BP2885" t="str">
            <v>S</v>
          </cell>
        </row>
        <row r="2886">
          <cell r="A2886">
            <v>0</v>
          </cell>
          <cell r="X2886" t="str">
            <v>DCMPR</v>
          </cell>
          <cell r="AE2886" t="str">
            <v>NJ210</v>
          </cell>
          <cell r="BP2886" t="str">
            <v>S</v>
          </cell>
        </row>
        <row r="2887">
          <cell r="A2887">
            <v>0</v>
          </cell>
          <cell r="X2887" t="str">
            <v>DCML0</v>
          </cell>
          <cell r="AE2887" t="str">
            <v>QJ014</v>
          </cell>
          <cell r="BP2887" t="str">
            <v>S</v>
          </cell>
        </row>
        <row r="2888">
          <cell r="A2888">
            <v>0</v>
          </cell>
          <cell r="X2888" t="str">
            <v>LCLVE</v>
          </cell>
          <cell r="AE2888" t="str">
            <v>QJ015</v>
          </cell>
          <cell r="BP2888" t="str">
            <v>S</v>
          </cell>
        </row>
        <row r="2889">
          <cell r="A2889">
            <v>0</v>
          </cell>
          <cell r="X2889" t="str">
            <v>PR005</v>
          </cell>
          <cell r="AE2889" t="str">
            <v>QJ015</v>
          </cell>
          <cell r="BP2889" t="str">
            <v>S</v>
          </cell>
        </row>
        <row r="2890">
          <cell r="A2890">
            <v>0</v>
          </cell>
          <cell r="X2890" t="str">
            <v>WR001</v>
          </cell>
          <cell r="AE2890" t="str">
            <v>QJ015</v>
          </cell>
          <cell r="BP2890" t="str">
            <v>S</v>
          </cell>
        </row>
        <row r="2891">
          <cell r="A2891">
            <v>0</v>
          </cell>
          <cell r="X2891" t="str">
            <v>REVTF</v>
          </cell>
          <cell r="AE2891" t="str">
            <v>CJ149</v>
          </cell>
          <cell r="BP2891" t="str">
            <v>S</v>
          </cell>
        </row>
        <row r="2892">
          <cell r="A2892">
            <v>0</v>
          </cell>
          <cell r="X2892" t="str">
            <v>DCMPR</v>
          </cell>
          <cell r="AE2892" t="str">
            <v>QJ013</v>
          </cell>
          <cell r="BP2892" t="str">
            <v>S</v>
          </cell>
        </row>
        <row r="2893">
          <cell r="A2893">
            <v>0</v>
          </cell>
          <cell r="X2893" t="str">
            <v>DCMPR</v>
          </cell>
          <cell r="AE2893" t="str">
            <v>NJ210</v>
          </cell>
          <cell r="BP2893" t="str">
            <v>S</v>
          </cell>
        </row>
        <row r="2894">
          <cell r="A2894">
            <v>0</v>
          </cell>
          <cell r="X2894" t="str">
            <v>CHPA0</v>
          </cell>
          <cell r="AE2894" t="str">
            <v>DJ038</v>
          </cell>
          <cell r="BP2894" t="str">
            <v>S</v>
          </cell>
        </row>
        <row r="2895">
          <cell r="A2895">
            <v>0</v>
          </cell>
          <cell r="X2895" t="str">
            <v>ETVPS</v>
          </cell>
          <cell r="AE2895" t="str">
            <v>DJ039</v>
          </cell>
          <cell r="BP2895" t="str">
            <v>S</v>
          </cell>
        </row>
        <row r="2896">
          <cell r="A2896">
            <v>0</v>
          </cell>
          <cell r="X2896" t="str">
            <v>DCMPR</v>
          </cell>
          <cell r="AE2896" t="str">
            <v>DJ038</v>
          </cell>
          <cell r="BP2896" t="str">
            <v>S</v>
          </cell>
        </row>
        <row r="2897">
          <cell r="A2897">
            <v>0</v>
          </cell>
          <cell r="X2897" t="str">
            <v>DCM0H</v>
          </cell>
          <cell r="AE2897" t="str">
            <v>DJ039</v>
          </cell>
          <cell r="BP2897" t="str">
            <v>S</v>
          </cell>
        </row>
        <row r="2898">
          <cell r="A2898">
            <v>0</v>
          </cell>
          <cell r="X2898" t="str">
            <v>DCM0H</v>
          </cell>
          <cell r="AE2898" t="str">
            <v>NJ210</v>
          </cell>
          <cell r="BP2898" t="str">
            <v>S</v>
          </cell>
        </row>
        <row r="2899">
          <cell r="A2899">
            <v>0</v>
          </cell>
          <cell r="X2899" t="str">
            <v>SMS4E</v>
          </cell>
          <cell r="AE2899" t="str">
            <v>NJ206</v>
          </cell>
          <cell r="BP2899" t="str">
            <v>S</v>
          </cell>
        </row>
        <row r="2900">
          <cell r="A2900">
            <v>0</v>
          </cell>
          <cell r="X2900" t="str">
            <v>DCMPR</v>
          </cell>
          <cell r="AE2900" t="str">
            <v>QJ016</v>
          </cell>
          <cell r="BP2900" t="str">
            <v>S</v>
          </cell>
        </row>
        <row r="2901">
          <cell r="A2901">
            <v>0</v>
          </cell>
          <cell r="X2901" t="str">
            <v>DCMPR</v>
          </cell>
          <cell r="AE2901" t="str">
            <v>CJ149</v>
          </cell>
          <cell r="BP2901" t="str">
            <v>S</v>
          </cell>
        </row>
        <row r="2902">
          <cell r="A2902">
            <v>0</v>
          </cell>
          <cell r="X2902" t="str">
            <v>LCFHI</v>
          </cell>
          <cell r="AE2902" t="str">
            <v>DJ039</v>
          </cell>
          <cell r="BP2902" t="str">
            <v>S</v>
          </cell>
        </row>
        <row r="2903">
          <cell r="A2903">
            <v>0</v>
          </cell>
          <cell r="X2903" t="str">
            <v>CS0AS</v>
          </cell>
          <cell r="AE2903" t="str">
            <v>CJ149</v>
          </cell>
          <cell r="BP2903" t="str">
            <v>S</v>
          </cell>
        </row>
        <row r="2904">
          <cell r="A2904">
            <v>0</v>
          </cell>
          <cell r="X2904" t="str">
            <v>39MAS</v>
          </cell>
          <cell r="AE2904" t="str">
            <v>DJ039</v>
          </cell>
          <cell r="BP2904" t="str">
            <v>S</v>
          </cell>
        </row>
        <row r="2905">
          <cell r="A2905">
            <v>0</v>
          </cell>
          <cell r="X2905" t="str">
            <v>DCMPR</v>
          </cell>
          <cell r="AE2905" t="str">
            <v>NJ210</v>
          </cell>
          <cell r="BP2905" t="str">
            <v>S</v>
          </cell>
        </row>
        <row r="2906">
          <cell r="A2906">
            <v>0</v>
          </cell>
          <cell r="X2906" t="str">
            <v>DCM0H</v>
          </cell>
          <cell r="AE2906" t="str">
            <v>DJ039</v>
          </cell>
          <cell r="BP2906" t="str">
            <v>S</v>
          </cell>
        </row>
        <row r="2907">
          <cell r="A2907">
            <v>0</v>
          </cell>
          <cell r="X2907" t="str">
            <v>CHPES</v>
          </cell>
          <cell r="AE2907" t="str">
            <v>QJ013</v>
          </cell>
          <cell r="BP2907" t="str">
            <v>S</v>
          </cell>
        </row>
        <row r="2908">
          <cell r="A2908">
            <v>0</v>
          </cell>
          <cell r="X2908" t="str">
            <v>CHPA0</v>
          </cell>
          <cell r="AE2908" t="str">
            <v>DJ038</v>
          </cell>
          <cell r="BP2908" t="str">
            <v>S</v>
          </cell>
        </row>
        <row r="2909">
          <cell r="A2909">
            <v>0</v>
          </cell>
          <cell r="X2909" t="str">
            <v>DCM0H</v>
          </cell>
          <cell r="AE2909" t="str">
            <v>CJ149</v>
          </cell>
          <cell r="BP2909" t="str">
            <v>S</v>
          </cell>
        </row>
        <row r="2910">
          <cell r="A2910">
            <v>0</v>
          </cell>
          <cell r="X2910" t="str">
            <v>DCM0H</v>
          </cell>
          <cell r="AE2910" t="str">
            <v>QJ016</v>
          </cell>
          <cell r="BP2910" t="str">
            <v>S</v>
          </cell>
        </row>
        <row r="2911">
          <cell r="A2911">
            <v>159228</v>
          </cell>
          <cell r="X2911" t="str">
            <v>ECC00</v>
          </cell>
          <cell r="AE2911" t="str">
            <v>QJ015</v>
          </cell>
          <cell r="BP2911" t="str">
            <v>S</v>
          </cell>
        </row>
        <row r="2912">
          <cell r="A2912">
            <v>4844</v>
          </cell>
          <cell r="X2912" t="str">
            <v>LCFHE</v>
          </cell>
          <cell r="AE2912" t="str">
            <v>CJ149</v>
          </cell>
          <cell r="BP2912" t="str">
            <v>S</v>
          </cell>
        </row>
        <row r="2913">
          <cell r="A2913">
            <v>0</v>
          </cell>
          <cell r="X2913" t="str">
            <v>DCM0H</v>
          </cell>
          <cell r="AE2913" t="str">
            <v>QJ016</v>
          </cell>
          <cell r="BP2913" t="str">
            <v>S</v>
          </cell>
        </row>
        <row r="2914">
          <cell r="A2914">
            <v>0</v>
          </cell>
          <cell r="X2914" t="str">
            <v>TRCOR</v>
          </cell>
          <cell r="AE2914" t="str">
            <v>DJ038</v>
          </cell>
          <cell r="BP2914" t="str">
            <v>S</v>
          </cell>
        </row>
        <row r="2915">
          <cell r="A2915">
            <v>0</v>
          </cell>
          <cell r="X2915" t="str">
            <v>EFCCM</v>
          </cell>
          <cell r="AE2915" t="str">
            <v>QJ016</v>
          </cell>
          <cell r="BP2915" t="str">
            <v>S</v>
          </cell>
        </row>
        <row r="2916">
          <cell r="A2916">
            <v>0</v>
          </cell>
          <cell r="X2916" t="str">
            <v>SFSRA</v>
          </cell>
          <cell r="AE2916" t="str">
            <v>QJ014</v>
          </cell>
          <cell r="BP2916" t="str">
            <v>S</v>
          </cell>
        </row>
        <row r="2917">
          <cell r="A2917">
            <v>0</v>
          </cell>
          <cell r="X2917" t="str">
            <v>LCFHE</v>
          </cell>
          <cell r="AE2917" t="str">
            <v>NJ206</v>
          </cell>
          <cell r="BP2917" t="str">
            <v>S</v>
          </cell>
        </row>
        <row r="2918">
          <cell r="A2918">
            <v>0</v>
          </cell>
          <cell r="X2918" t="str">
            <v>FF0CB</v>
          </cell>
          <cell r="AE2918" t="str">
            <v>QJ014</v>
          </cell>
          <cell r="BP2918" t="str">
            <v>S</v>
          </cell>
        </row>
        <row r="2919">
          <cell r="A2919">
            <v>8268</v>
          </cell>
          <cell r="X2919" t="str">
            <v>EGAPI</v>
          </cell>
          <cell r="AE2919" t="str">
            <v>QJ013</v>
          </cell>
          <cell r="BP2919" t="str">
            <v>S</v>
          </cell>
        </row>
        <row r="2920">
          <cell r="A2920">
            <v>0</v>
          </cell>
          <cell r="X2920" t="str">
            <v>SMS4E</v>
          </cell>
          <cell r="AE2920" t="str">
            <v>QJ015</v>
          </cell>
          <cell r="BP2920" t="str">
            <v>S</v>
          </cell>
        </row>
        <row r="2921">
          <cell r="A2921">
            <v>0</v>
          </cell>
          <cell r="X2921" t="str">
            <v>39MAS</v>
          </cell>
          <cell r="AE2921" t="str">
            <v>QJ013</v>
          </cell>
          <cell r="BP2921" t="str">
            <v>S</v>
          </cell>
        </row>
        <row r="2922">
          <cell r="A2922">
            <v>0</v>
          </cell>
          <cell r="X2922" t="str">
            <v>REV4E</v>
          </cell>
          <cell r="AE2922" t="str">
            <v>DJ038</v>
          </cell>
          <cell r="BP2922" t="str">
            <v>S</v>
          </cell>
        </row>
        <row r="2923">
          <cell r="A2923">
            <v>0</v>
          </cell>
          <cell r="X2923" t="str">
            <v>DCML0</v>
          </cell>
          <cell r="AE2923" t="str">
            <v>NJ206</v>
          </cell>
          <cell r="BP2923" t="str">
            <v>S</v>
          </cell>
        </row>
        <row r="2924">
          <cell r="A2924">
            <v>0</v>
          </cell>
          <cell r="X2924" t="str">
            <v>DCM0H</v>
          </cell>
          <cell r="AE2924" t="str">
            <v>QJ013</v>
          </cell>
          <cell r="BP2924" t="str">
            <v>S</v>
          </cell>
        </row>
        <row r="2925">
          <cell r="A2925">
            <v>0</v>
          </cell>
          <cell r="X2925" t="str">
            <v>DCM0H</v>
          </cell>
          <cell r="AE2925" t="str">
            <v>NJ210</v>
          </cell>
          <cell r="BP2925" t="str">
            <v>S</v>
          </cell>
        </row>
        <row r="2926">
          <cell r="A2926">
            <v>0</v>
          </cell>
          <cell r="X2926" t="str">
            <v>CHPES</v>
          </cell>
          <cell r="AE2926" t="str">
            <v>CJ149</v>
          </cell>
          <cell r="BP2926" t="str">
            <v>S</v>
          </cell>
        </row>
        <row r="2927">
          <cell r="A2927">
            <v>0</v>
          </cell>
          <cell r="X2927" t="str">
            <v>AS000</v>
          </cell>
          <cell r="AE2927" t="str">
            <v>QJ013</v>
          </cell>
          <cell r="BP2927" t="str">
            <v>S</v>
          </cell>
        </row>
        <row r="2928">
          <cell r="A2928">
            <v>0</v>
          </cell>
          <cell r="X2928" t="str">
            <v>DCMPR</v>
          </cell>
          <cell r="AE2928" t="str">
            <v>QJ016</v>
          </cell>
          <cell r="BP2928" t="str">
            <v>S</v>
          </cell>
        </row>
        <row r="2929">
          <cell r="A2929">
            <v>6867</v>
          </cell>
          <cell r="X2929" t="str">
            <v>GAP4E</v>
          </cell>
          <cell r="AE2929" t="str">
            <v>DJ039</v>
          </cell>
          <cell r="BP2929" t="str">
            <v>IVE</v>
          </cell>
        </row>
        <row r="2930">
          <cell r="A2930">
            <v>0</v>
          </cell>
          <cell r="X2930" t="str">
            <v>PVSPR</v>
          </cell>
          <cell r="AE2930" t="str">
            <v>NJ210</v>
          </cell>
          <cell r="BP2930" t="str">
            <v>S</v>
          </cell>
        </row>
        <row r="2931">
          <cell r="A2931">
            <v>0</v>
          </cell>
          <cell r="X2931" t="str">
            <v>CH0AT</v>
          </cell>
          <cell r="AE2931" t="str">
            <v>QJ013</v>
          </cell>
          <cell r="BP2931" t="str">
            <v>S</v>
          </cell>
        </row>
        <row r="2932">
          <cell r="A2932">
            <v>0</v>
          </cell>
          <cell r="X2932" t="str">
            <v>CH0AT</v>
          </cell>
          <cell r="AE2932" t="str">
            <v>QJ016</v>
          </cell>
          <cell r="BP2932" t="str">
            <v>S</v>
          </cell>
        </row>
        <row r="2933">
          <cell r="A2933">
            <v>0</v>
          </cell>
          <cell r="X2933" t="str">
            <v>CH0AT</v>
          </cell>
          <cell r="AE2933" t="str">
            <v>QJ015</v>
          </cell>
          <cell r="BP2933" t="str">
            <v>S</v>
          </cell>
        </row>
        <row r="2934">
          <cell r="A2934">
            <v>0</v>
          </cell>
          <cell r="X2934" t="str">
            <v>KRL17</v>
          </cell>
          <cell r="AE2934" t="str">
            <v>DJ038</v>
          </cell>
          <cell r="BP2934" t="str">
            <v>S</v>
          </cell>
        </row>
        <row r="2935">
          <cell r="A2935">
            <v>0</v>
          </cell>
          <cell r="X2935" t="str">
            <v>CHPES</v>
          </cell>
          <cell r="AE2935" t="str">
            <v>NJ210</v>
          </cell>
          <cell r="BP2935" t="str">
            <v>S</v>
          </cell>
        </row>
        <row r="2936">
          <cell r="A2936">
            <v>0</v>
          </cell>
          <cell r="X2936" t="str">
            <v>DCM0H</v>
          </cell>
          <cell r="AE2936" t="str">
            <v>QJ016</v>
          </cell>
          <cell r="BP2936" t="str">
            <v>S</v>
          </cell>
        </row>
        <row r="2937">
          <cell r="A2937">
            <v>0</v>
          </cell>
          <cell r="X2937" t="str">
            <v>DCM0H</v>
          </cell>
          <cell r="AE2937" t="str">
            <v>NJ206</v>
          </cell>
          <cell r="BP2937" t="str">
            <v>S</v>
          </cell>
        </row>
        <row r="2938">
          <cell r="A2938">
            <v>0</v>
          </cell>
          <cell r="X2938" t="str">
            <v>CS0AS</v>
          </cell>
          <cell r="AE2938" t="str">
            <v>DJ038</v>
          </cell>
          <cell r="BP2938" t="str">
            <v>S</v>
          </cell>
        </row>
        <row r="2939">
          <cell r="A2939">
            <v>156251</v>
          </cell>
          <cell r="X2939" t="str">
            <v>FFPRS</v>
          </cell>
          <cell r="AE2939" t="str">
            <v>NJ206</v>
          </cell>
          <cell r="BP2939" t="str">
            <v>F</v>
          </cell>
        </row>
        <row r="2940">
          <cell r="A2940">
            <v>0</v>
          </cell>
          <cell r="X2940" t="str">
            <v>AS000</v>
          </cell>
          <cell r="AE2940" t="str">
            <v>QJ016</v>
          </cell>
          <cell r="BP2940" t="str">
            <v>S</v>
          </cell>
        </row>
        <row r="2941">
          <cell r="A2941">
            <v>0</v>
          </cell>
          <cell r="X2941" t="str">
            <v>SMS4E</v>
          </cell>
          <cell r="AE2941" t="str">
            <v>QJ014</v>
          </cell>
          <cell r="BP2941" t="str">
            <v>S</v>
          </cell>
        </row>
        <row r="2942">
          <cell r="A2942">
            <v>0</v>
          </cell>
          <cell r="X2942" t="str">
            <v>TRCOR</v>
          </cell>
          <cell r="AE2942" t="str">
            <v>NJ206</v>
          </cell>
          <cell r="BP2942" t="str">
            <v>S</v>
          </cell>
        </row>
        <row r="2943">
          <cell r="A2943">
            <v>0</v>
          </cell>
          <cell r="X2943" t="str">
            <v>PVSPR</v>
          </cell>
          <cell r="AE2943" t="str">
            <v>CJ149</v>
          </cell>
          <cell r="BP2943" t="str">
            <v>S</v>
          </cell>
        </row>
        <row r="2944">
          <cell r="A2944">
            <v>0</v>
          </cell>
          <cell r="X2944" t="str">
            <v>ETVPS</v>
          </cell>
          <cell r="AE2944" t="str">
            <v>NJ210</v>
          </cell>
          <cell r="BP2944" t="str">
            <v>S</v>
          </cell>
        </row>
        <row r="2945">
          <cell r="A2945">
            <v>0</v>
          </cell>
          <cell r="X2945" t="str">
            <v>ETVPS</v>
          </cell>
          <cell r="AE2945" t="str">
            <v>QJ016</v>
          </cell>
          <cell r="BP2945" t="str">
            <v>S</v>
          </cell>
        </row>
        <row r="2946">
          <cell r="A2946">
            <v>0</v>
          </cell>
          <cell r="X2946" t="str">
            <v>DCML0</v>
          </cell>
          <cell r="AE2946" t="str">
            <v>NJ210</v>
          </cell>
          <cell r="BP2946" t="str">
            <v>S</v>
          </cell>
        </row>
        <row r="2947">
          <cell r="A2947">
            <v>7852</v>
          </cell>
          <cell r="X2947" t="str">
            <v>LCFHE</v>
          </cell>
          <cell r="AE2947" t="str">
            <v>CJ149</v>
          </cell>
          <cell r="BP2947" t="str">
            <v>IVE</v>
          </cell>
        </row>
        <row r="2948">
          <cell r="A2948">
            <v>6645</v>
          </cell>
          <cell r="X2948" t="str">
            <v>LCFHE</v>
          </cell>
          <cell r="AE2948" t="str">
            <v>DJ038</v>
          </cell>
          <cell r="BP2948" t="str">
            <v>IVE</v>
          </cell>
        </row>
        <row r="2949">
          <cell r="A2949">
            <v>0</v>
          </cell>
          <cell r="X2949" t="str">
            <v>EGAPE</v>
          </cell>
          <cell r="AE2949" t="str">
            <v>DJ038</v>
          </cell>
          <cell r="BP2949" t="str">
            <v>S</v>
          </cell>
        </row>
        <row r="2950">
          <cell r="A2950">
            <v>0</v>
          </cell>
          <cell r="X2950" t="str">
            <v>GAPNR</v>
          </cell>
          <cell r="AE2950" t="str">
            <v>CJ149</v>
          </cell>
          <cell r="BP2950" t="str">
            <v>S</v>
          </cell>
        </row>
        <row r="2951">
          <cell r="A2951">
            <v>0</v>
          </cell>
          <cell r="X2951" t="str">
            <v>PVSPR</v>
          </cell>
          <cell r="AE2951" t="str">
            <v>DJ039</v>
          </cell>
          <cell r="BP2951" t="str">
            <v>S</v>
          </cell>
        </row>
        <row r="2952">
          <cell r="A2952">
            <v>0</v>
          </cell>
          <cell r="X2952" t="str">
            <v>FES00</v>
          </cell>
          <cell r="AE2952" t="str">
            <v>DJ038</v>
          </cell>
          <cell r="BP2952" t="str">
            <v>S</v>
          </cell>
        </row>
        <row r="2953">
          <cell r="A2953">
            <v>0</v>
          </cell>
          <cell r="X2953" t="str">
            <v>FES00</v>
          </cell>
          <cell r="AE2953" t="str">
            <v>NJ210</v>
          </cell>
          <cell r="BP2953" t="str">
            <v>S</v>
          </cell>
        </row>
        <row r="2954">
          <cell r="A2954">
            <v>0</v>
          </cell>
          <cell r="X2954" t="str">
            <v>KRE17</v>
          </cell>
          <cell r="AE2954" t="str">
            <v>QJ013</v>
          </cell>
          <cell r="BP2954" t="str">
            <v>S</v>
          </cell>
        </row>
        <row r="2955">
          <cell r="A2955">
            <v>0</v>
          </cell>
          <cell r="X2955" t="str">
            <v>CHPES</v>
          </cell>
          <cell r="AE2955" t="str">
            <v>QJ015</v>
          </cell>
          <cell r="BP2955" t="str">
            <v>S</v>
          </cell>
        </row>
        <row r="2956">
          <cell r="A2956">
            <v>-15101</v>
          </cell>
          <cell r="X2956" t="str">
            <v>LCFHE</v>
          </cell>
          <cell r="AE2956" t="str">
            <v>QJ013</v>
          </cell>
          <cell r="BP2956" t="str">
            <v>IVE</v>
          </cell>
        </row>
        <row r="2957">
          <cell r="A2957">
            <v>28390</v>
          </cell>
          <cell r="X2957" t="str">
            <v>LCFHE</v>
          </cell>
          <cell r="AE2957" t="str">
            <v>QJ015</v>
          </cell>
          <cell r="BP2957" t="str">
            <v>IVE</v>
          </cell>
        </row>
        <row r="2958">
          <cell r="A2958">
            <v>0</v>
          </cell>
          <cell r="X2958" t="str">
            <v>ETVAP</v>
          </cell>
          <cell r="AE2958" t="str">
            <v>CJ149</v>
          </cell>
          <cell r="BP2958" t="str">
            <v>S</v>
          </cell>
        </row>
        <row r="2959">
          <cell r="A2959">
            <v>0</v>
          </cell>
          <cell r="X2959" t="str">
            <v>PVSPR</v>
          </cell>
          <cell r="AE2959" t="str">
            <v>CJ149</v>
          </cell>
          <cell r="BP2959" t="str">
            <v>S</v>
          </cell>
        </row>
        <row r="2960">
          <cell r="A2960">
            <v>0</v>
          </cell>
          <cell r="X2960" t="str">
            <v>WO007</v>
          </cell>
          <cell r="AE2960" t="str">
            <v>NJ206</v>
          </cell>
          <cell r="BP2960" t="str">
            <v>S</v>
          </cell>
        </row>
        <row r="2961">
          <cell r="A2961">
            <v>0</v>
          </cell>
          <cell r="X2961" t="str">
            <v>GAPSF</v>
          </cell>
          <cell r="AE2961" t="str">
            <v>NJ206</v>
          </cell>
          <cell r="BP2961" t="str">
            <v>S</v>
          </cell>
        </row>
        <row r="2962">
          <cell r="A2962">
            <v>0</v>
          </cell>
          <cell r="X2962" t="str">
            <v>GAPSF</v>
          </cell>
          <cell r="AE2962" t="str">
            <v>DJ039</v>
          </cell>
          <cell r="BP2962" t="str">
            <v>S</v>
          </cell>
        </row>
        <row r="2963">
          <cell r="A2963">
            <v>0</v>
          </cell>
          <cell r="X2963" t="str">
            <v>EGAPI</v>
          </cell>
          <cell r="AE2963" t="str">
            <v>QJ016</v>
          </cell>
          <cell r="BP2963" t="str">
            <v>S</v>
          </cell>
        </row>
        <row r="2964">
          <cell r="A2964">
            <v>83495</v>
          </cell>
          <cell r="X2964" t="str">
            <v>DCM0H</v>
          </cell>
          <cell r="AE2964" t="str">
            <v>QJ014</v>
          </cell>
          <cell r="BP2964" t="str">
            <v>IVE</v>
          </cell>
        </row>
        <row r="2965">
          <cell r="A2965">
            <v>0</v>
          </cell>
          <cell r="X2965" t="str">
            <v>DCMPR</v>
          </cell>
          <cell r="AE2965" t="str">
            <v>QJ015</v>
          </cell>
          <cell r="BP2965" t="str">
            <v>S</v>
          </cell>
        </row>
        <row r="2966">
          <cell r="A2966">
            <v>0</v>
          </cell>
          <cell r="X2966" t="str">
            <v>ETVAF</v>
          </cell>
          <cell r="AE2966" t="str">
            <v>DJ038</v>
          </cell>
          <cell r="BP2966" t="str">
            <v>S</v>
          </cell>
        </row>
        <row r="2967">
          <cell r="A2967">
            <v>0</v>
          </cell>
          <cell r="X2967" t="str">
            <v>SFMSA</v>
          </cell>
          <cell r="AE2967" t="str">
            <v>CJ149</v>
          </cell>
          <cell r="BP2967" t="str">
            <v>S</v>
          </cell>
        </row>
        <row r="2968">
          <cell r="A2968">
            <v>0</v>
          </cell>
          <cell r="X2968" t="str">
            <v>CHPA0</v>
          </cell>
          <cell r="AE2968" t="str">
            <v>DJ038</v>
          </cell>
          <cell r="BP2968" t="str">
            <v>S</v>
          </cell>
        </row>
        <row r="2969">
          <cell r="A2969">
            <v>0</v>
          </cell>
          <cell r="X2969" t="str">
            <v>CHPA0</v>
          </cell>
          <cell r="AE2969" t="str">
            <v>QJ014</v>
          </cell>
          <cell r="BP2969" t="str">
            <v>S</v>
          </cell>
        </row>
        <row r="2970">
          <cell r="A2970">
            <v>0</v>
          </cell>
          <cell r="X2970" t="str">
            <v>WR002</v>
          </cell>
          <cell r="AE2970" t="str">
            <v>DJ039</v>
          </cell>
          <cell r="BP2970" t="str">
            <v>S</v>
          </cell>
        </row>
        <row r="2971">
          <cell r="A2971">
            <v>0</v>
          </cell>
          <cell r="X2971" t="str">
            <v>KINCB</v>
          </cell>
          <cell r="AE2971" t="str">
            <v>QJ015</v>
          </cell>
          <cell r="BP2971" t="str">
            <v>S</v>
          </cell>
        </row>
        <row r="2972">
          <cell r="A2972">
            <v>0</v>
          </cell>
          <cell r="X2972" t="str">
            <v>DCMPR</v>
          </cell>
          <cell r="AE2972" t="str">
            <v>NJ206</v>
          </cell>
          <cell r="BP2972" t="str">
            <v>S</v>
          </cell>
        </row>
        <row r="2973">
          <cell r="A2973">
            <v>0</v>
          </cell>
          <cell r="X2973" t="str">
            <v>ETVPS</v>
          </cell>
          <cell r="AE2973" t="str">
            <v>DJ038</v>
          </cell>
          <cell r="BP2973" t="str">
            <v>S</v>
          </cell>
        </row>
        <row r="2974">
          <cell r="A2974">
            <v>0</v>
          </cell>
          <cell r="X2974" t="str">
            <v>ETVPS</v>
          </cell>
          <cell r="AE2974" t="str">
            <v>CJ149</v>
          </cell>
          <cell r="BP2974" t="str">
            <v>S</v>
          </cell>
        </row>
        <row r="2975">
          <cell r="A2975">
            <v>0</v>
          </cell>
          <cell r="X2975" t="str">
            <v>LCSSE</v>
          </cell>
          <cell r="AE2975" t="str">
            <v>NJ206</v>
          </cell>
          <cell r="BP2975" t="str">
            <v>S</v>
          </cell>
        </row>
        <row r="2976">
          <cell r="A2976">
            <v>0</v>
          </cell>
          <cell r="X2976" t="str">
            <v>GAPTA</v>
          </cell>
          <cell r="AE2976" t="str">
            <v>QJ013</v>
          </cell>
          <cell r="BP2976" t="str">
            <v>S</v>
          </cell>
        </row>
        <row r="2977">
          <cell r="A2977">
            <v>0</v>
          </cell>
          <cell r="X2977" t="str">
            <v>GAP4E</v>
          </cell>
          <cell r="AE2977" t="str">
            <v>CJ149</v>
          </cell>
          <cell r="BP2977" t="str">
            <v>S</v>
          </cell>
        </row>
        <row r="2978">
          <cell r="A2978">
            <v>0</v>
          </cell>
          <cell r="X2978" t="str">
            <v>GAPTA</v>
          </cell>
          <cell r="AE2978" t="str">
            <v>CJ149</v>
          </cell>
          <cell r="BP2978" t="str">
            <v>S</v>
          </cell>
        </row>
        <row r="2979">
          <cell r="A2979">
            <v>3098</v>
          </cell>
          <cell r="X2979" t="str">
            <v>LCLVE</v>
          </cell>
          <cell r="AE2979" t="str">
            <v>DJ038</v>
          </cell>
          <cell r="BP2979" t="str">
            <v>S</v>
          </cell>
        </row>
        <row r="2980">
          <cell r="A2980">
            <v>0</v>
          </cell>
          <cell r="X2980" t="str">
            <v>PVSPR</v>
          </cell>
          <cell r="AE2980" t="str">
            <v>DJ039</v>
          </cell>
          <cell r="BP2980" t="str">
            <v>S</v>
          </cell>
        </row>
        <row r="2981">
          <cell r="A2981">
            <v>0</v>
          </cell>
          <cell r="X2981" t="str">
            <v>PR024</v>
          </cell>
          <cell r="AE2981" t="str">
            <v>QJ015</v>
          </cell>
          <cell r="BP2981" t="str">
            <v>S</v>
          </cell>
        </row>
        <row r="2982">
          <cell r="A2982">
            <v>0</v>
          </cell>
          <cell r="X2982" t="str">
            <v>TRCOR</v>
          </cell>
          <cell r="AE2982" t="str">
            <v>QJ015</v>
          </cell>
          <cell r="BP2982" t="str">
            <v>S</v>
          </cell>
        </row>
        <row r="2983">
          <cell r="A2983">
            <v>0</v>
          </cell>
          <cell r="X2983" t="str">
            <v>CHPA0</v>
          </cell>
          <cell r="AE2983" t="str">
            <v>DJ038</v>
          </cell>
          <cell r="BP2983" t="str">
            <v>S</v>
          </cell>
        </row>
        <row r="2984">
          <cell r="A2984">
            <v>18035</v>
          </cell>
          <cell r="X2984" t="str">
            <v>CS0AS</v>
          </cell>
          <cell r="AE2984" t="str">
            <v>NJ210</v>
          </cell>
          <cell r="BP2984" t="str">
            <v>S</v>
          </cell>
        </row>
        <row r="2985">
          <cell r="A2985">
            <v>24732</v>
          </cell>
          <cell r="X2985" t="str">
            <v>CS0AS</v>
          </cell>
          <cell r="AE2985" t="str">
            <v>QJ016</v>
          </cell>
          <cell r="BP2985" t="str">
            <v>S</v>
          </cell>
        </row>
        <row r="2986">
          <cell r="A2986">
            <v>0</v>
          </cell>
          <cell r="X2986" t="str">
            <v>KRE17</v>
          </cell>
          <cell r="AE2986" t="str">
            <v>DJ038</v>
          </cell>
          <cell r="BP2986" t="str">
            <v>S</v>
          </cell>
        </row>
        <row r="2987">
          <cell r="A2987">
            <v>0</v>
          </cell>
          <cell r="X2987" t="str">
            <v>KRL22</v>
          </cell>
          <cell r="AE2987" t="str">
            <v>QJ014</v>
          </cell>
          <cell r="BP2987" t="str">
            <v>S</v>
          </cell>
        </row>
        <row r="2988">
          <cell r="A2988">
            <v>0</v>
          </cell>
          <cell r="X2988" t="str">
            <v>SESSI</v>
          </cell>
          <cell r="AE2988" t="str">
            <v>CJ149</v>
          </cell>
          <cell r="BP2988" t="str">
            <v>S</v>
          </cell>
        </row>
        <row r="2989">
          <cell r="A2989">
            <v>0</v>
          </cell>
          <cell r="X2989" t="str">
            <v>CHPES</v>
          </cell>
          <cell r="AE2989" t="str">
            <v>NJ206</v>
          </cell>
          <cell r="BP2989" t="str">
            <v>S</v>
          </cell>
        </row>
        <row r="2990">
          <cell r="A2990">
            <v>0</v>
          </cell>
          <cell r="X2990" t="str">
            <v>DCMPR</v>
          </cell>
          <cell r="AE2990" t="str">
            <v>QJ014</v>
          </cell>
          <cell r="BP2990" t="str">
            <v>S</v>
          </cell>
        </row>
        <row r="2991">
          <cell r="A2991">
            <v>0</v>
          </cell>
          <cell r="X2991" t="str">
            <v>GAP4E</v>
          </cell>
          <cell r="AE2991" t="str">
            <v>QJ014</v>
          </cell>
          <cell r="BP2991" t="str">
            <v>S</v>
          </cell>
        </row>
        <row r="2992">
          <cell r="A2992">
            <v>60000</v>
          </cell>
          <cell r="X2992" t="str">
            <v>FFPCI</v>
          </cell>
          <cell r="AE2992" t="str">
            <v>QJ015</v>
          </cell>
          <cell r="BP2992" t="str">
            <v>F</v>
          </cell>
        </row>
        <row r="2993">
          <cell r="A2993">
            <v>0</v>
          </cell>
          <cell r="X2993" t="str">
            <v>DCM0H</v>
          </cell>
          <cell r="AE2993" t="str">
            <v>QJ015</v>
          </cell>
          <cell r="BP2993" t="str">
            <v>S</v>
          </cell>
        </row>
        <row r="2994">
          <cell r="A2994">
            <v>0</v>
          </cell>
          <cell r="X2994" t="str">
            <v>SMS4E</v>
          </cell>
          <cell r="AE2994" t="str">
            <v>QJ013</v>
          </cell>
          <cell r="BP2994" t="str">
            <v>S</v>
          </cell>
        </row>
        <row r="2995">
          <cell r="A2995">
            <v>0</v>
          </cell>
          <cell r="X2995" t="str">
            <v>SESSI</v>
          </cell>
          <cell r="AE2995" t="str">
            <v>QJ014</v>
          </cell>
          <cell r="BP2995" t="str">
            <v>S</v>
          </cell>
        </row>
        <row r="2996">
          <cell r="A2996">
            <v>0</v>
          </cell>
          <cell r="X2996" t="str">
            <v>PR005</v>
          </cell>
          <cell r="AE2996" t="str">
            <v>NJ210</v>
          </cell>
          <cell r="BP2996" t="str">
            <v>S</v>
          </cell>
        </row>
        <row r="2997">
          <cell r="A2997">
            <v>0</v>
          </cell>
          <cell r="X2997" t="str">
            <v>KINCB</v>
          </cell>
          <cell r="AE2997" t="str">
            <v>NJ206</v>
          </cell>
          <cell r="BP2997" t="str">
            <v>S</v>
          </cell>
        </row>
        <row r="2998">
          <cell r="A2998">
            <v>0</v>
          </cell>
          <cell r="X2998" t="str">
            <v>KINCB</v>
          </cell>
          <cell r="AE2998" t="str">
            <v>NJ210</v>
          </cell>
          <cell r="BP2998" t="str">
            <v>S</v>
          </cell>
        </row>
        <row r="2999">
          <cell r="A2999">
            <v>0</v>
          </cell>
          <cell r="X2999" t="str">
            <v>KINCB</v>
          </cell>
          <cell r="AE2999" t="str">
            <v>QJ016</v>
          </cell>
          <cell r="BP2999" t="str">
            <v>S</v>
          </cell>
        </row>
        <row r="3000">
          <cell r="A3000">
            <v>0</v>
          </cell>
          <cell r="X3000" t="str">
            <v>PR005</v>
          </cell>
          <cell r="AE3000" t="str">
            <v>DJ039</v>
          </cell>
          <cell r="BP3000" t="str">
            <v>S</v>
          </cell>
        </row>
        <row r="3001">
          <cell r="A3001">
            <v>0</v>
          </cell>
          <cell r="X3001" t="str">
            <v>PR005</v>
          </cell>
          <cell r="AE3001" t="str">
            <v>QJ013</v>
          </cell>
          <cell r="BP3001" t="str">
            <v>S</v>
          </cell>
        </row>
        <row r="3002">
          <cell r="A3002">
            <v>0</v>
          </cell>
          <cell r="X3002" t="str">
            <v>MP000</v>
          </cell>
          <cell r="AE3002" t="str">
            <v>CJ149</v>
          </cell>
          <cell r="BP3002" t="str">
            <v>S</v>
          </cell>
        </row>
        <row r="3003">
          <cell r="A3003">
            <v>0</v>
          </cell>
          <cell r="X3003" t="str">
            <v>GAPTA</v>
          </cell>
          <cell r="AE3003" t="str">
            <v>QJ016</v>
          </cell>
          <cell r="BP3003" t="str">
            <v>S</v>
          </cell>
        </row>
        <row r="3004">
          <cell r="A3004">
            <v>0</v>
          </cell>
          <cell r="X3004" t="str">
            <v>SECSV</v>
          </cell>
          <cell r="AE3004" t="str">
            <v>NJ210</v>
          </cell>
          <cell r="BP3004" t="str">
            <v>S</v>
          </cell>
        </row>
        <row r="3005">
          <cell r="A3005">
            <v>0</v>
          </cell>
          <cell r="X3005" t="str">
            <v>SECSV</v>
          </cell>
          <cell r="AE3005" t="str">
            <v>QJ014</v>
          </cell>
          <cell r="BP3005" t="str">
            <v>S</v>
          </cell>
        </row>
        <row r="3006">
          <cell r="A3006">
            <v>0</v>
          </cell>
          <cell r="X3006" t="str">
            <v>SECSV</v>
          </cell>
          <cell r="AE3006" t="str">
            <v>QJ015</v>
          </cell>
          <cell r="BP3006" t="str">
            <v>S</v>
          </cell>
        </row>
        <row r="3007">
          <cell r="A3007">
            <v>0</v>
          </cell>
          <cell r="X3007" t="str">
            <v>SECLI</v>
          </cell>
          <cell r="AE3007" t="str">
            <v>QJ016</v>
          </cell>
          <cell r="BP3007" t="str">
            <v>S</v>
          </cell>
        </row>
        <row r="3008">
          <cell r="A3008">
            <v>0</v>
          </cell>
          <cell r="X3008" t="str">
            <v>CSFAS</v>
          </cell>
          <cell r="AE3008" t="str">
            <v>QJ016</v>
          </cell>
          <cell r="BP3008" t="str">
            <v>S</v>
          </cell>
        </row>
        <row r="3009">
          <cell r="A3009">
            <v>0</v>
          </cell>
          <cell r="X3009" t="str">
            <v>SECSV</v>
          </cell>
          <cell r="AE3009" t="str">
            <v>QJ013</v>
          </cell>
          <cell r="BP3009" t="str">
            <v>S</v>
          </cell>
        </row>
        <row r="3010">
          <cell r="A3010">
            <v>0</v>
          </cell>
          <cell r="X3010" t="str">
            <v>CHPES</v>
          </cell>
          <cell r="AE3010" t="str">
            <v>NJ206</v>
          </cell>
          <cell r="BP3010" t="str">
            <v>S</v>
          </cell>
        </row>
        <row r="3011">
          <cell r="A3011">
            <v>0</v>
          </cell>
          <cell r="X3011" t="str">
            <v>ETVAF</v>
          </cell>
          <cell r="AE3011" t="str">
            <v>QJ015</v>
          </cell>
          <cell r="BP3011" t="str">
            <v>S</v>
          </cell>
        </row>
        <row r="3012">
          <cell r="A3012">
            <v>0</v>
          </cell>
          <cell r="X3012" t="str">
            <v>SMS4E</v>
          </cell>
          <cell r="AE3012" t="str">
            <v>QJ014</v>
          </cell>
          <cell r="BP3012" t="str">
            <v>S</v>
          </cell>
        </row>
        <row r="3013">
          <cell r="A3013">
            <v>0</v>
          </cell>
          <cell r="X3013" t="str">
            <v>PR005</v>
          </cell>
          <cell r="AE3013" t="str">
            <v>QJ013</v>
          </cell>
          <cell r="BP3013" t="str">
            <v>S</v>
          </cell>
        </row>
        <row r="3014">
          <cell r="A3014">
            <v>0</v>
          </cell>
          <cell r="X3014" t="str">
            <v>SMS4E</v>
          </cell>
          <cell r="AE3014" t="str">
            <v>QJ013</v>
          </cell>
          <cell r="BP3014" t="str">
            <v>S</v>
          </cell>
        </row>
        <row r="3015">
          <cell r="A3015">
            <v>0</v>
          </cell>
          <cell r="X3015" t="str">
            <v>EFCCM</v>
          </cell>
          <cell r="AE3015" t="str">
            <v>NJ210</v>
          </cell>
          <cell r="BP3015" t="str">
            <v>S</v>
          </cell>
        </row>
        <row r="3016">
          <cell r="A3016">
            <v>0</v>
          </cell>
          <cell r="X3016" t="str">
            <v>EFCOE</v>
          </cell>
          <cell r="AE3016" t="str">
            <v>NJ210</v>
          </cell>
          <cell r="BP3016" t="str">
            <v>S</v>
          </cell>
        </row>
        <row r="3017">
          <cell r="A3017">
            <v>0</v>
          </cell>
          <cell r="X3017" t="str">
            <v>PVSPR</v>
          </cell>
          <cell r="AE3017" t="str">
            <v>QJ015</v>
          </cell>
          <cell r="BP3017" t="str">
            <v>S</v>
          </cell>
        </row>
        <row r="3018">
          <cell r="A3018">
            <v>0</v>
          </cell>
          <cell r="X3018" t="str">
            <v>SFE06</v>
          </cell>
          <cell r="AE3018" t="str">
            <v>QJ014</v>
          </cell>
          <cell r="BP3018" t="str">
            <v>S</v>
          </cell>
        </row>
        <row r="3019">
          <cell r="A3019">
            <v>0</v>
          </cell>
          <cell r="X3019" t="str">
            <v>GAP4E</v>
          </cell>
          <cell r="AE3019" t="str">
            <v>QJ013</v>
          </cell>
          <cell r="BP3019" t="str">
            <v>S</v>
          </cell>
        </row>
        <row r="3020">
          <cell r="A3020">
            <v>0</v>
          </cell>
          <cell r="X3020" t="str">
            <v>TRFCA</v>
          </cell>
          <cell r="AE3020" t="str">
            <v>QJ014</v>
          </cell>
          <cell r="BP3020" t="str">
            <v>S</v>
          </cell>
        </row>
        <row r="3021">
          <cell r="A3021">
            <v>0</v>
          </cell>
          <cell r="X3021" t="str">
            <v>SFE06</v>
          </cell>
          <cell r="AE3021" t="str">
            <v>QJ014</v>
          </cell>
          <cell r="BP3021" t="str">
            <v>S</v>
          </cell>
        </row>
        <row r="3022">
          <cell r="A3022">
            <v>0</v>
          </cell>
          <cell r="X3022" t="str">
            <v>WR002</v>
          </cell>
          <cell r="AE3022" t="str">
            <v>QJ015</v>
          </cell>
          <cell r="BP3022" t="str">
            <v>S</v>
          </cell>
        </row>
        <row r="3023">
          <cell r="A3023">
            <v>0</v>
          </cell>
          <cell r="X3023" t="str">
            <v>SESSI</v>
          </cell>
          <cell r="AE3023" t="str">
            <v>NJ210</v>
          </cell>
          <cell r="BP3023" t="str">
            <v>S</v>
          </cell>
        </row>
        <row r="3024">
          <cell r="A3024">
            <v>0</v>
          </cell>
          <cell r="X3024" t="str">
            <v>EFCOE</v>
          </cell>
          <cell r="AE3024" t="str">
            <v>QJ016</v>
          </cell>
          <cell r="BP3024" t="str">
            <v>S</v>
          </cell>
        </row>
        <row r="3025">
          <cell r="A3025">
            <v>0</v>
          </cell>
          <cell r="X3025" t="str">
            <v>39MAS</v>
          </cell>
          <cell r="AE3025" t="str">
            <v>QJ015</v>
          </cell>
          <cell r="BP3025" t="str">
            <v>S</v>
          </cell>
        </row>
        <row r="3026">
          <cell r="A3026">
            <v>0</v>
          </cell>
          <cell r="X3026" t="str">
            <v>DCMPR</v>
          </cell>
          <cell r="AE3026" t="str">
            <v>QJ015</v>
          </cell>
          <cell r="BP3026" t="str">
            <v>S</v>
          </cell>
        </row>
        <row r="3027">
          <cell r="A3027">
            <v>0</v>
          </cell>
          <cell r="X3027" t="str">
            <v>ETVPS</v>
          </cell>
          <cell r="AE3027" t="str">
            <v>QJ013</v>
          </cell>
          <cell r="BP3027" t="str">
            <v>S</v>
          </cell>
        </row>
        <row r="3028">
          <cell r="A3028">
            <v>0</v>
          </cell>
          <cell r="X3028" t="str">
            <v>ETVPS</v>
          </cell>
          <cell r="AE3028" t="str">
            <v>NJ210</v>
          </cell>
          <cell r="BP3028" t="str">
            <v>S</v>
          </cell>
        </row>
        <row r="3029">
          <cell r="A3029">
            <v>0</v>
          </cell>
          <cell r="X3029" t="str">
            <v>WR002</v>
          </cell>
          <cell r="AE3029" t="str">
            <v>QJ014</v>
          </cell>
          <cell r="BP3029" t="str">
            <v>S</v>
          </cell>
        </row>
        <row r="3030">
          <cell r="A3030">
            <v>0</v>
          </cell>
          <cell r="X3030" t="str">
            <v>DCMIH</v>
          </cell>
          <cell r="AE3030" t="str">
            <v>NJ206</v>
          </cell>
          <cell r="BP3030" t="str">
            <v>S</v>
          </cell>
        </row>
        <row r="3031">
          <cell r="A3031">
            <v>0</v>
          </cell>
          <cell r="X3031" t="str">
            <v>EGAPI</v>
          </cell>
          <cell r="AE3031" t="str">
            <v>DJ038</v>
          </cell>
          <cell r="BP3031" t="str">
            <v>S</v>
          </cell>
        </row>
        <row r="3032">
          <cell r="A3032">
            <v>0</v>
          </cell>
          <cell r="X3032" t="str">
            <v>EGAPI</v>
          </cell>
          <cell r="AE3032" t="str">
            <v>NJ210</v>
          </cell>
          <cell r="BP3032" t="str">
            <v>S</v>
          </cell>
        </row>
        <row r="3033">
          <cell r="A3033">
            <v>0</v>
          </cell>
          <cell r="X3033" t="str">
            <v>EGAPI</v>
          </cell>
          <cell r="AE3033" t="str">
            <v>CJ149</v>
          </cell>
          <cell r="BP3033" t="str">
            <v>S</v>
          </cell>
        </row>
        <row r="3034">
          <cell r="A3034">
            <v>0</v>
          </cell>
          <cell r="X3034" t="str">
            <v>EGAPI</v>
          </cell>
          <cell r="AE3034" t="str">
            <v>DJ038</v>
          </cell>
          <cell r="BP3034" t="str">
            <v>S</v>
          </cell>
        </row>
        <row r="3035">
          <cell r="A3035">
            <v>0</v>
          </cell>
          <cell r="X3035" t="str">
            <v>EGAPI</v>
          </cell>
          <cell r="AE3035" t="str">
            <v>NJ210</v>
          </cell>
          <cell r="BP3035" t="str">
            <v>S</v>
          </cell>
        </row>
        <row r="3036">
          <cell r="A3036">
            <v>0</v>
          </cell>
          <cell r="X3036" t="str">
            <v>CS00H</v>
          </cell>
          <cell r="AE3036" t="str">
            <v>QJ015</v>
          </cell>
          <cell r="BP3036" t="str">
            <v>S</v>
          </cell>
        </row>
        <row r="3037">
          <cell r="A3037">
            <v>0</v>
          </cell>
          <cell r="X3037" t="str">
            <v>SMS4E</v>
          </cell>
          <cell r="AE3037" t="str">
            <v>CJ149</v>
          </cell>
          <cell r="BP3037" t="str">
            <v>S</v>
          </cell>
        </row>
        <row r="3038">
          <cell r="A3038">
            <v>0</v>
          </cell>
          <cell r="X3038" t="str">
            <v>SMS4E</v>
          </cell>
          <cell r="AE3038" t="str">
            <v>NJ210</v>
          </cell>
          <cell r="BP3038" t="str">
            <v>S</v>
          </cell>
        </row>
        <row r="3039">
          <cell r="A3039">
            <v>0</v>
          </cell>
          <cell r="X3039" t="str">
            <v>SFE13</v>
          </cell>
          <cell r="AE3039" t="str">
            <v>QJ015</v>
          </cell>
          <cell r="BP3039" t="str">
            <v>S</v>
          </cell>
        </row>
        <row r="3040">
          <cell r="A3040">
            <v>0</v>
          </cell>
          <cell r="X3040" t="str">
            <v>DCMPR</v>
          </cell>
          <cell r="AE3040" t="str">
            <v>NJ206</v>
          </cell>
          <cell r="BP3040" t="str">
            <v>S</v>
          </cell>
        </row>
        <row r="3041">
          <cell r="A3041">
            <v>30000</v>
          </cell>
          <cell r="X3041" t="str">
            <v>FFPCI</v>
          </cell>
          <cell r="AE3041" t="str">
            <v>NJ210</v>
          </cell>
          <cell r="BP3041" t="str">
            <v>F</v>
          </cell>
        </row>
        <row r="3042">
          <cell r="A3042">
            <v>0</v>
          </cell>
          <cell r="X3042" t="str">
            <v>DCMPR</v>
          </cell>
          <cell r="AE3042" t="str">
            <v>DJ039</v>
          </cell>
          <cell r="BP3042" t="str">
            <v>S</v>
          </cell>
        </row>
        <row r="3043">
          <cell r="A3043">
            <v>0</v>
          </cell>
          <cell r="X3043" t="str">
            <v>ETVPS</v>
          </cell>
          <cell r="AE3043" t="str">
            <v>NJ206</v>
          </cell>
          <cell r="BP3043" t="str">
            <v>S</v>
          </cell>
        </row>
        <row r="3044">
          <cell r="A3044">
            <v>0</v>
          </cell>
          <cell r="X3044" t="str">
            <v>ETVPS</v>
          </cell>
          <cell r="AE3044" t="str">
            <v>NJ210</v>
          </cell>
          <cell r="BP3044" t="str">
            <v>S</v>
          </cell>
        </row>
        <row r="3045">
          <cell r="A3045">
            <v>0</v>
          </cell>
          <cell r="X3045" t="str">
            <v>EFCCM</v>
          </cell>
          <cell r="AE3045" t="str">
            <v>DJ039</v>
          </cell>
          <cell r="BP3045" t="str">
            <v>S</v>
          </cell>
        </row>
        <row r="3046">
          <cell r="A3046">
            <v>0</v>
          </cell>
          <cell r="X3046" t="str">
            <v>GAPSF</v>
          </cell>
          <cell r="AE3046" t="str">
            <v>DJ039</v>
          </cell>
          <cell r="BP3046" t="str">
            <v>S</v>
          </cell>
        </row>
        <row r="3047">
          <cell r="A3047">
            <v>0</v>
          </cell>
          <cell r="X3047" t="str">
            <v>GAPSF</v>
          </cell>
          <cell r="AE3047" t="str">
            <v>QJ013</v>
          </cell>
          <cell r="BP3047" t="str">
            <v>S</v>
          </cell>
        </row>
        <row r="3048">
          <cell r="A3048">
            <v>0</v>
          </cell>
          <cell r="X3048" t="str">
            <v>DCM0H</v>
          </cell>
          <cell r="AE3048" t="str">
            <v>DJ038</v>
          </cell>
          <cell r="BP3048" t="str">
            <v>S</v>
          </cell>
        </row>
        <row r="3049">
          <cell r="A3049">
            <v>0</v>
          </cell>
          <cell r="X3049" t="str">
            <v>DCMPR</v>
          </cell>
          <cell r="AE3049" t="str">
            <v>DJ038</v>
          </cell>
          <cell r="BP3049" t="str">
            <v>S</v>
          </cell>
        </row>
        <row r="3050">
          <cell r="A3050">
            <v>0</v>
          </cell>
          <cell r="X3050" t="str">
            <v>LCLVE</v>
          </cell>
          <cell r="AE3050" t="str">
            <v>QJ016</v>
          </cell>
          <cell r="BP3050" t="str">
            <v>S</v>
          </cell>
        </row>
        <row r="3051">
          <cell r="A3051">
            <v>-286692</v>
          </cell>
          <cell r="X3051" t="str">
            <v>LCLVI</v>
          </cell>
          <cell r="AE3051" t="str">
            <v>QJ013</v>
          </cell>
          <cell r="BP3051" t="str">
            <v>S</v>
          </cell>
        </row>
        <row r="3052">
          <cell r="A3052">
            <v>-191090</v>
          </cell>
          <cell r="X3052" t="str">
            <v>LCLVI</v>
          </cell>
          <cell r="AE3052" t="str">
            <v>QJ014</v>
          </cell>
          <cell r="BP3052" t="str">
            <v>S</v>
          </cell>
        </row>
        <row r="3053">
          <cell r="A3053">
            <v>1235</v>
          </cell>
          <cell r="X3053" t="str">
            <v>EGAPE</v>
          </cell>
          <cell r="AE3053" t="str">
            <v>CJ149</v>
          </cell>
          <cell r="BP3053" t="str">
            <v>IVE</v>
          </cell>
        </row>
        <row r="3054">
          <cell r="A3054">
            <v>0</v>
          </cell>
          <cell r="X3054" t="str">
            <v>FF0CB</v>
          </cell>
          <cell r="AE3054" t="str">
            <v>NJ210</v>
          </cell>
          <cell r="BP3054" t="str">
            <v>S</v>
          </cell>
        </row>
        <row r="3055">
          <cell r="A3055">
            <v>0</v>
          </cell>
          <cell r="X3055" t="str">
            <v>FF0CB</v>
          </cell>
          <cell r="AE3055" t="str">
            <v>QJ014</v>
          </cell>
          <cell r="BP3055" t="str">
            <v>S</v>
          </cell>
        </row>
        <row r="3056">
          <cell r="A3056">
            <v>0</v>
          </cell>
          <cell r="X3056" t="str">
            <v>WR001</v>
          </cell>
          <cell r="AE3056" t="str">
            <v>NJ206</v>
          </cell>
          <cell r="BP3056" t="str">
            <v>S</v>
          </cell>
        </row>
        <row r="3057">
          <cell r="A3057">
            <v>0</v>
          </cell>
          <cell r="X3057" t="str">
            <v>WR001</v>
          </cell>
          <cell r="AE3057" t="str">
            <v>QJ016</v>
          </cell>
          <cell r="BP3057" t="str">
            <v>S</v>
          </cell>
        </row>
        <row r="3058">
          <cell r="A3058">
            <v>0</v>
          </cell>
          <cell r="X3058" t="str">
            <v>MP000</v>
          </cell>
          <cell r="AE3058" t="str">
            <v>DJ039</v>
          </cell>
          <cell r="BP3058" t="str">
            <v>S</v>
          </cell>
        </row>
        <row r="3059">
          <cell r="A3059">
            <v>0</v>
          </cell>
          <cell r="X3059" t="str">
            <v>CSFAS</v>
          </cell>
          <cell r="AE3059" t="str">
            <v>DJ039</v>
          </cell>
          <cell r="BP3059" t="str">
            <v>S</v>
          </cell>
        </row>
        <row r="3060">
          <cell r="A3060">
            <v>0</v>
          </cell>
          <cell r="X3060" t="str">
            <v>CSFAS</v>
          </cell>
          <cell r="AE3060" t="str">
            <v>QJ013</v>
          </cell>
          <cell r="BP3060" t="str">
            <v>S</v>
          </cell>
        </row>
        <row r="3061">
          <cell r="A3061">
            <v>0</v>
          </cell>
          <cell r="X3061" t="str">
            <v>CSFAS</v>
          </cell>
          <cell r="AE3061" t="str">
            <v>NJ210</v>
          </cell>
          <cell r="BP3061" t="str">
            <v>S</v>
          </cell>
        </row>
        <row r="3062">
          <cell r="A3062">
            <v>0</v>
          </cell>
          <cell r="X3062" t="str">
            <v>CSFAS</v>
          </cell>
          <cell r="AE3062" t="str">
            <v>CJ149</v>
          </cell>
          <cell r="BP3062" t="str">
            <v>S</v>
          </cell>
        </row>
        <row r="3063">
          <cell r="A3063">
            <v>0</v>
          </cell>
          <cell r="X3063" t="str">
            <v>SFSRA</v>
          </cell>
          <cell r="AE3063" t="str">
            <v>NJ206</v>
          </cell>
          <cell r="BP3063" t="str">
            <v>S</v>
          </cell>
        </row>
        <row r="3064">
          <cell r="A3064">
            <v>0</v>
          </cell>
          <cell r="X3064" t="str">
            <v>SF0AT</v>
          </cell>
          <cell r="AE3064" t="str">
            <v>QJ013</v>
          </cell>
          <cell r="BP3064" t="str">
            <v>S</v>
          </cell>
        </row>
        <row r="3065">
          <cell r="A3065">
            <v>0</v>
          </cell>
          <cell r="X3065" t="str">
            <v>SF0AT</v>
          </cell>
          <cell r="AE3065" t="str">
            <v>NJ210</v>
          </cell>
          <cell r="BP3065" t="str">
            <v>S</v>
          </cell>
        </row>
        <row r="3066">
          <cell r="A3066">
            <v>0</v>
          </cell>
          <cell r="X3066" t="str">
            <v>LCNSE</v>
          </cell>
          <cell r="AE3066" t="str">
            <v>QJ016</v>
          </cell>
          <cell r="BP3066" t="str">
            <v>S</v>
          </cell>
        </row>
        <row r="3067">
          <cell r="A3067">
            <v>0</v>
          </cell>
          <cell r="X3067" t="str">
            <v>LCNSE</v>
          </cell>
          <cell r="AE3067" t="str">
            <v>QJ014</v>
          </cell>
          <cell r="BP3067" t="str">
            <v>S</v>
          </cell>
        </row>
        <row r="3068">
          <cell r="A3068">
            <v>0</v>
          </cell>
          <cell r="X3068" t="str">
            <v>CHPA0</v>
          </cell>
          <cell r="AE3068" t="str">
            <v>DJ039</v>
          </cell>
          <cell r="BP3068" t="str">
            <v>S</v>
          </cell>
        </row>
        <row r="3069">
          <cell r="A3069">
            <v>0</v>
          </cell>
          <cell r="X3069" t="str">
            <v>TRFCA</v>
          </cell>
          <cell r="AE3069" t="str">
            <v>QJ015</v>
          </cell>
          <cell r="BP3069" t="str">
            <v>S</v>
          </cell>
        </row>
        <row r="3070">
          <cell r="A3070">
            <v>0</v>
          </cell>
          <cell r="X3070" t="str">
            <v>EFRBE</v>
          </cell>
          <cell r="AE3070" t="str">
            <v>QJ013</v>
          </cell>
          <cell r="BP3070" t="str">
            <v>S</v>
          </cell>
        </row>
        <row r="3071">
          <cell r="A3071">
            <v>0</v>
          </cell>
          <cell r="X3071" t="str">
            <v>EFRBE</v>
          </cell>
          <cell r="AE3071" t="str">
            <v>QJ016</v>
          </cell>
          <cell r="BP3071" t="str">
            <v>S</v>
          </cell>
        </row>
        <row r="3072">
          <cell r="A3072">
            <v>0</v>
          </cell>
          <cell r="X3072" t="str">
            <v>DCML0</v>
          </cell>
          <cell r="AE3072" t="str">
            <v>NJ206</v>
          </cell>
          <cell r="BP3072" t="str">
            <v>S</v>
          </cell>
        </row>
        <row r="3073">
          <cell r="A3073">
            <v>0</v>
          </cell>
          <cell r="X3073" t="str">
            <v>REV4E</v>
          </cell>
          <cell r="AE3073" t="str">
            <v>DJ039</v>
          </cell>
          <cell r="BP3073" t="str">
            <v>S</v>
          </cell>
        </row>
        <row r="3074">
          <cell r="A3074">
            <v>0</v>
          </cell>
          <cell r="X3074" t="str">
            <v>ETVPS</v>
          </cell>
          <cell r="AE3074" t="str">
            <v>QJ013</v>
          </cell>
          <cell r="BP3074" t="str">
            <v>S</v>
          </cell>
        </row>
        <row r="3075">
          <cell r="A3075">
            <v>0</v>
          </cell>
          <cell r="X3075" t="str">
            <v>ETVAF</v>
          </cell>
          <cell r="AE3075" t="str">
            <v>QJ014</v>
          </cell>
          <cell r="BP3075" t="str">
            <v>S</v>
          </cell>
        </row>
        <row r="3076">
          <cell r="A3076">
            <v>0</v>
          </cell>
          <cell r="X3076" t="str">
            <v>DCML0</v>
          </cell>
          <cell r="AE3076" t="str">
            <v>QJ013</v>
          </cell>
          <cell r="BP3076" t="str">
            <v>S</v>
          </cell>
        </row>
        <row r="3077">
          <cell r="A3077">
            <v>0</v>
          </cell>
          <cell r="X3077" t="str">
            <v>CHPA0</v>
          </cell>
          <cell r="AE3077" t="str">
            <v>NJ210</v>
          </cell>
          <cell r="BP3077" t="str">
            <v>S</v>
          </cell>
        </row>
        <row r="3078">
          <cell r="A3078">
            <v>0</v>
          </cell>
          <cell r="X3078" t="str">
            <v>ETVPS</v>
          </cell>
          <cell r="AE3078" t="str">
            <v>CJ149</v>
          </cell>
          <cell r="BP3078" t="str">
            <v>S</v>
          </cell>
        </row>
        <row r="3079">
          <cell r="A3079">
            <v>0</v>
          </cell>
          <cell r="X3079" t="str">
            <v>SFCCS</v>
          </cell>
          <cell r="AE3079" t="str">
            <v>QJ015</v>
          </cell>
          <cell r="BP3079" t="str">
            <v>S</v>
          </cell>
        </row>
        <row r="3080">
          <cell r="A3080">
            <v>0</v>
          </cell>
          <cell r="X3080" t="str">
            <v>WO006</v>
          </cell>
          <cell r="AE3080" t="str">
            <v>QJ016</v>
          </cell>
          <cell r="BP3080" t="str">
            <v>S</v>
          </cell>
        </row>
        <row r="3081">
          <cell r="A3081">
            <v>0</v>
          </cell>
          <cell r="X3081" t="str">
            <v>EFRBI</v>
          </cell>
          <cell r="AE3081" t="str">
            <v>QJ015</v>
          </cell>
          <cell r="BP3081" t="str">
            <v>S</v>
          </cell>
        </row>
        <row r="3082">
          <cell r="A3082">
            <v>0</v>
          </cell>
          <cell r="X3082" t="str">
            <v>SFCCS</v>
          </cell>
          <cell r="AE3082" t="str">
            <v>CJ149</v>
          </cell>
          <cell r="BP3082" t="str">
            <v>S</v>
          </cell>
        </row>
        <row r="3083">
          <cell r="A3083">
            <v>0</v>
          </cell>
          <cell r="X3083" t="str">
            <v>SFCCS</v>
          </cell>
          <cell r="AE3083" t="str">
            <v>QJ013</v>
          </cell>
          <cell r="BP3083" t="str">
            <v>S</v>
          </cell>
        </row>
        <row r="3084">
          <cell r="A3084">
            <v>0</v>
          </cell>
          <cell r="X3084" t="str">
            <v>SFCCS</v>
          </cell>
          <cell r="AE3084" t="str">
            <v>QJ015</v>
          </cell>
          <cell r="BP3084" t="str">
            <v>S</v>
          </cell>
        </row>
        <row r="3085">
          <cell r="A3085">
            <v>0</v>
          </cell>
          <cell r="X3085" t="str">
            <v>DCMPR</v>
          </cell>
          <cell r="AE3085" t="str">
            <v>NJ206</v>
          </cell>
          <cell r="BP3085" t="str">
            <v>S</v>
          </cell>
        </row>
        <row r="3086">
          <cell r="A3086">
            <v>1213</v>
          </cell>
          <cell r="X3086" t="str">
            <v>GAPNR</v>
          </cell>
          <cell r="AE3086" t="str">
            <v>QJ015</v>
          </cell>
          <cell r="BP3086" t="str">
            <v>F</v>
          </cell>
        </row>
        <row r="3087">
          <cell r="A3087">
            <v>84420</v>
          </cell>
          <cell r="X3087" t="str">
            <v>GAPSF</v>
          </cell>
          <cell r="AE3087" t="str">
            <v>CJ149</v>
          </cell>
          <cell r="BP3087" t="str">
            <v>S</v>
          </cell>
        </row>
        <row r="3088">
          <cell r="A3088">
            <v>131888</v>
          </cell>
          <cell r="X3088" t="str">
            <v>GAPSF</v>
          </cell>
          <cell r="AE3088" t="str">
            <v>NJ210</v>
          </cell>
          <cell r="BP3088" t="str">
            <v>S</v>
          </cell>
        </row>
        <row r="3089">
          <cell r="A3089">
            <v>0</v>
          </cell>
          <cell r="X3089" t="str">
            <v>DCMIH</v>
          </cell>
          <cell r="AE3089" t="str">
            <v>QJ013</v>
          </cell>
          <cell r="BP3089" t="str">
            <v>S</v>
          </cell>
        </row>
        <row r="3090">
          <cell r="A3090">
            <v>93512</v>
          </cell>
          <cell r="X3090" t="str">
            <v>GAPSF</v>
          </cell>
          <cell r="AE3090" t="str">
            <v>QJ013</v>
          </cell>
          <cell r="BP3090" t="str">
            <v>S</v>
          </cell>
        </row>
        <row r="3091">
          <cell r="A3091">
            <v>206980</v>
          </cell>
          <cell r="X3091" t="str">
            <v>GAPSF</v>
          </cell>
          <cell r="AE3091" t="str">
            <v>QJ014</v>
          </cell>
          <cell r="BP3091" t="str">
            <v>S</v>
          </cell>
        </row>
        <row r="3092">
          <cell r="A3092">
            <v>6946</v>
          </cell>
          <cell r="X3092" t="str">
            <v>GAPTA</v>
          </cell>
          <cell r="AE3092" t="str">
            <v>NJ206</v>
          </cell>
          <cell r="BP3092" t="str">
            <v>S</v>
          </cell>
        </row>
        <row r="3093">
          <cell r="A3093">
            <v>73807</v>
          </cell>
          <cell r="X3093" t="str">
            <v>GAPTA</v>
          </cell>
          <cell r="AE3093" t="str">
            <v>NJ210</v>
          </cell>
          <cell r="BP3093" t="str">
            <v>S</v>
          </cell>
        </row>
        <row r="3094">
          <cell r="A3094">
            <v>108670</v>
          </cell>
          <cell r="X3094" t="str">
            <v>LCLVE</v>
          </cell>
          <cell r="AE3094" t="str">
            <v>DJ038</v>
          </cell>
          <cell r="BP3094" t="str">
            <v>S</v>
          </cell>
        </row>
        <row r="3095">
          <cell r="A3095">
            <v>-98774</v>
          </cell>
          <cell r="X3095" t="str">
            <v>LCLVE</v>
          </cell>
          <cell r="AE3095" t="str">
            <v>QJ014</v>
          </cell>
          <cell r="BP3095" t="str">
            <v>S</v>
          </cell>
        </row>
        <row r="3096">
          <cell r="A3096">
            <v>-232638</v>
          </cell>
          <cell r="X3096" t="str">
            <v>LCLVE</v>
          </cell>
          <cell r="AE3096" t="str">
            <v>QJ015</v>
          </cell>
          <cell r="BP3096" t="str">
            <v>S</v>
          </cell>
        </row>
        <row r="3097">
          <cell r="A3097">
            <v>0</v>
          </cell>
          <cell r="X3097" t="str">
            <v>TRFCA</v>
          </cell>
          <cell r="AE3097" t="str">
            <v>NJ210</v>
          </cell>
          <cell r="BP3097" t="str">
            <v>S</v>
          </cell>
        </row>
        <row r="3098">
          <cell r="A3098">
            <v>0</v>
          </cell>
          <cell r="X3098" t="str">
            <v>TRFCA</v>
          </cell>
          <cell r="AE3098" t="str">
            <v>DJ038</v>
          </cell>
          <cell r="BP3098" t="str">
            <v>S</v>
          </cell>
        </row>
        <row r="3099">
          <cell r="A3099">
            <v>0</v>
          </cell>
          <cell r="X3099" t="str">
            <v>DCM0H</v>
          </cell>
          <cell r="AE3099" t="str">
            <v>NJ206</v>
          </cell>
          <cell r="BP3099" t="str">
            <v>S</v>
          </cell>
        </row>
        <row r="3100">
          <cell r="A3100">
            <v>0</v>
          </cell>
          <cell r="X3100" t="str">
            <v>AS000</v>
          </cell>
          <cell r="AE3100" t="str">
            <v>CJ149</v>
          </cell>
          <cell r="BP3100" t="str">
            <v>S</v>
          </cell>
        </row>
        <row r="3101">
          <cell r="A3101">
            <v>0</v>
          </cell>
          <cell r="X3101" t="str">
            <v>DCMIH</v>
          </cell>
          <cell r="AE3101" t="str">
            <v>DJ038</v>
          </cell>
          <cell r="BP3101" t="str">
            <v>S</v>
          </cell>
        </row>
        <row r="3102">
          <cell r="A3102">
            <v>0</v>
          </cell>
          <cell r="X3102" t="str">
            <v>TRFCA</v>
          </cell>
          <cell r="AE3102" t="str">
            <v>NJ210</v>
          </cell>
          <cell r="BP3102" t="str">
            <v>S</v>
          </cell>
        </row>
        <row r="3103">
          <cell r="A3103">
            <v>0</v>
          </cell>
          <cell r="X3103" t="str">
            <v>DCMIH</v>
          </cell>
          <cell r="AE3103" t="str">
            <v>QJ015</v>
          </cell>
          <cell r="BP3103" t="str">
            <v>S</v>
          </cell>
        </row>
        <row r="3104">
          <cell r="A3104">
            <v>0</v>
          </cell>
          <cell r="X3104" t="str">
            <v>DCM0H</v>
          </cell>
          <cell r="AE3104" t="str">
            <v>DJ038</v>
          </cell>
          <cell r="BP3104" t="str">
            <v>S</v>
          </cell>
        </row>
        <row r="3105">
          <cell r="A3105">
            <v>0</v>
          </cell>
          <cell r="X3105" t="str">
            <v>TRFCA</v>
          </cell>
          <cell r="AE3105" t="str">
            <v>QJ014</v>
          </cell>
          <cell r="BP3105" t="str">
            <v>S</v>
          </cell>
        </row>
        <row r="3106">
          <cell r="A3106">
            <v>0</v>
          </cell>
          <cell r="X3106" t="str">
            <v>TRCOR</v>
          </cell>
          <cell r="AE3106" t="str">
            <v>CJ149</v>
          </cell>
          <cell r="BP3106" t="str">
            <v>S</v>
          </cell>
        </row>
        <row r="3107">
          <cell r="A3107">
            <v>0</v>
          </cell>
          <cell r="X3107" t="str">
            <v>ETVPS</v>
          </cell>
          <cell r="AE3107" t="str">
            <v>NJ210</v>
          </cell>
          <cell r="BP3107" t="str">
            <v>S</v>
          </cell>
        </row>
        <row r="3108">
          <cell r="A3108">
            <v>0</v>
          </cell>
          <cell r="X3108" t="str">
            <v>TRCOR</v>
          </cell>
          <cell r="AE3108" t="str">
            <v>QJ013</v>
          </cell>
          <cell r="BP3108" t="str">
            <v>S</v>
          </cell>
        </row>
        <row r="3109">
          <cell r="A3109">
            <v>0</v>
          </cell>
          <cell r="X3109" t="str">
            <v>PVSPR</v>
          </cell>
          <cell r="AE3109" t="str">
            <v>NJ206</v>
          </cell>
          <cell r="BP3109" t="str">
            <v>S</v>
          </cell>
        </row>
        <row r="3110">
          <cell r="A3110">
            <v>0</v>
          </cell>
          <cell r="X3110" t="str">
            <v>EFCCM</v>
          </cell>
          <cell r="AE3110" t="str">
            <v>QJ015</v>
          </cell>
          <cell r="BP3110" t="str">
            <v>S</v>
          </cell>
        </row>
        <row r="3111">
          <cell r="A3111">
            <v>0</v>
          </cell>
          <cell r="X3111" t="str">
            <v>EFCCM</v>
          </cell>
          <cell r="AE3111" t="str">
            <v>DJ038</v>
          </cell>
          <cell r="BP3111" t="str">
            <v>S</v>
          </cell>
        </row>
        <row r="3112">
          <cell r="A3112">
            <v>0</v>
          </cell>
          <cell r="X3112" t="str">
            <v>GAPTA</v>
          </cell>
          <cell r="AE3112" t="str">
            <v>QJ016</v>
          </cell>
          <cell r="BP3112" t="str">
            <v>S</v>
          </cell>
        </row>
        <row r="3113">
          <cell r="A3113">
            <v>0</v>
          </cell>
          <cell r="X3113" t="str">
            <v>GAPSF</v>
          </cell>
          <cell r="AE3113" t="str">
            <v>QJ014</v>
          </cell>
          <cell r="BP3113" t="str">
            <v>S</v>
          </cell>
        </row>
        <row r="3114">
          <cell r="A3114">
            <v>0</v>
          </cell>
          <cell r="X3114" t="str">
            <v>LCSSI</v>
          </cell>
          <cell r="AE3114" t="str">
            <v>NJ210</v>
          </cell>
          <cell r="BP3114" t="str">
            <v>S</v>
          </cell>
        </row>
        <row r="3115">
          <cell r="A3115">
            <v>0</v>
          </cell>
          <cell r="X3115" t="str">
            <v>CS00H</v>
          </cell>
          <cell r="AE3115" t="str">
            <v>CJ149</v>
          </cell>
          <cell r="BP3115" t="str">
            <v>S</v>
          </cell>
        </row>
        <row r="3116">
          <cell r="A3116">
            <v>0</v>
          </cell>
          <cell r="X3116" t="str">
            <v>CSF0H</v>
          </cell>
          <cell r="AE3116" t="str">
            <v>QJ014</v>
          </cell>
          <cell r="BP3116" t="str">
            <v>S</v>
          </cell>
        </row>
        <row r="3117">
          <cell r="A3117">
            <v>0</v>
          </cell>
          <cell r="X3117" t="str">
            <v>LCLVI</v>
          </cell>
          <cell r="AE3117" t="str">
            <v>QJ013</v>
          </cell>
          <cell r="BP3117" t="str">
            <v>S</v>
          </cell>
        </row>
        <row r="3118">
          <cell r="A3118">
            <v>0</v>
          </cell>
          <cell r="X3118" t="str">
            <v>CSF0H</v>
          </cell>
          <cell r="AE3118" t="str">
            <v>QJ015</v>
          </cell>
          <cell r="BP3118" t="str">
            <v>S</v>
          </cell>
        </row>
        <row r="3119">
          <cell r="A3119">
            <v>0</v>
          </cell>
          <cell r="X3119" t="str">
            <v>TRFCA</v>
          </cell>
          <cell r="AE3119" t="str">
            <v>QJ015</v>
          </cell>
          <cell r="BP3119" t="str">
            <v>S</v>
          </cell>
        </row>
        <row r="3120">
          <cell r="A3120">
            <v>0</v>
          </cell>
          <cell r="X3120" t="str">
            <v>DCM0H</v>
          </cell>
          <cell r="AE3120" t="str">
            <v>NJ206</v>
          </cell>
          <cell r="BP3120" t="str">
            <v>S</v>
          </cell>
        </row>
        <row r="3121">
          <cell r="A3121">
            <v>0</v>
          </cell>
          <cell r="X3121" t="str">
            <v>CS00H</v>
          </cell>
          <cell r="AE3121" t="str">
            <v>QJ014</v>
          </cell>
          <cell r="BP3121" t="str">
            <v>S</v>
          </cell>
        </row>
        <row r="3122">
          <cell r="A3122">
            <v>0</v>
          </cell>
          <cell r="X3122" t="str">
            <v>LCLVI</v>
          </cell>
          <cell r="AE3122" t="str">
            <v>QJ015</v>
          </cell>
          <cell r="BP3122" t="str">
            <v>S</v>
          </cell>
        </row>
        <row r="3123">
          <cell r="A3123">
            <v>0</v>
          </cell>
          <cell r="X3123" t="str">
            <v>SECLE</v>
          </cell>
          <cell r="AE3123" t="str">
            <v>QJ014</v>
          </cell>
          <cell r="BP3123" t="str">
            <v>S</v>
          </cell>
        </row>
        <row r="3124">
          <cell r="A3124">
            <v>0</v>
          </cell>
          <cell r="X3124" t="str">
            <v>SFE06</v>
          </cell>
          <cell r="AE3124" t="str">
            <v>QJ014</v>
          </cell>
          <cell r="BP3124" t="str">
            <v>S</v>
          </cell>
        </row>
        <row r="3125">
          <cell r="A3125">
            <v>0</v>
          </cell>
          <cell r="X3125" t="str">
            <v>SESSE</v>
          </cell>
          <cell r="AE3125" t="str">
            <v>QJ015</v>
          </cell>
          <cell r="BP3125" t="str">
            <v>S</v>
          </cell>
        </row>
        <row r="3126">
          <cell r="A3126">
            <v>0</v>
          </cell>
          <cell r="X3126" t="str">
            <v>LCSSE</v>
          </cell>
          <cell r="AE3126" t="str">
            <v>QJ013</v>
          </cell>
          <cell r="BP3126" t="str">
            <v>S</v>
          </cell>
        </row>
        <row r="3127">
          <cell r="A3127">
            <v>0</v>
          </cell>
          <cell r="X3127" t="str">
            <v>LCNSE</v>
          </cell>
          <cell r="AE3127" t="str">
            <v>CJ149</v>
          </cell>
          <cell r="BP3127" t="str">
            <v>S</v>
          </cell>
        </row>
        <row r="3128">
          <cell r="A3128">
            <v>0</v>
          </cell>
          <cell r="X3128" t="str">
            <v>TRCOR</v>
          </cell>
          <cell r="AE3128" t="str">
            <v>QJ016</v>
          </cell>
          <cell r="BP3128" t="str">
            <v>S</v>
          </cell>
        </row>
        <row r="3129">
          <cell r="A3129">
            <v>0</v>
          </cell>
          <cell r="X3129" t="str">
            <v>DCML0</v>
          </cell>
          <cell r="AE3129" t="str">
            <v>QJ015</v>
          </cell>
          <cell r="BP3129" t="str">
            <v>S</v>
          </cell>
        </row>
        <row r="3130">
          <cell r="A3130">
            <v>0</v>
          </cell>
          <cell r="X3130" t="str">
            <v>KRE22</v>
          </cell>
          <cell r="AE3130" t="str">
            <v>NJ206</v>
          </cell>
          <cell r="BP3130" t="str">
            <v>S</v>
          </cell>
        </row>
        <row r="3131">
          <cell r="A3131">
            <v>0</v>
          </cell>
          <cell r="X3131" t="str">
            <v>PVSPR</v>
          </cell>
          <cell r="AE3131" t="str">
            <v>NJ206</v>
          </cell>
          <cell r="BP3131" t="str">
            <v>S</v>
          </cell>
        </row>
        <row r="3132">
          <cell r="A3132">
            <v>56082</v>
          </cell>
          <cell r="X3132" t="str">
            <v>SFCCS</v>
          </cell>
          <cell r="AE3132" t="str">
            <v>DJ038</v>
          </cell>
          <cell r="BP3132" t="str">
            <v>S</v>
          </cell>
        </row>
        <row r="3133">
          <cell r="A3133">
            <v>267670</v>
          </cell>
          <cell r="X3133" t="str">
            <v>SFCCS</v>
          </cell>
          <cell r="AE3133" t="str">
            <v>QJ014</v>
          </cell>
          <cell r="BP3133" t="str">
            <v>S</v>
          </cell>
        </row>
        <row r="3134">
          <cell r="A3134">
            <v>0</v>
          </cell>
          <cell r="X3134" t="str">
            <v>SFE06</v>
          </cell>
          <cell r="AE3134" t="str">
            <v>QJ014</v>
          </cell>
          <cell r="BP3134" t="str">
            <v>S</v>
          </cell>
        </row>
        <row r="3135">
          <cell r="A3135">
            <v>0</v>
          </cell>
          <cell r="X3135" t="str">
            <v>WO007</v>
          </cell>
          <cell r="AE3135" t="str">
            <v>NJ210</v>
          </cell>
          <cell r="BP3135" t="str">
            <v>S</v>
          </cell>
        </row>
        <row r="3136">
          <cell r="A3136">
            <v>864</v>
          </cell>
          <cell r="X3136" t="str">
            <v>GAPNR</v>
          </cell>
          <cell r="AE3136" t="str">
            <v>CJ149</v>
          </cell>
          <cell r="BP3136" t="str">
            <v>F</v>
          </cell>
        </row>
        <row r="3137">
          <cell r="A3137">
            <v>0</v>
          </cell>
          <cell r="X3137" t="str">
            <v>PVSPR</v>
          </cell>
          <cell r="AE3137" t="str">
            <v>DJ038</v>
          </cell>
          <cell r="BP3137" t="str">
            <v>S</v>
          </cell>
        </row>
        <row r="3138">
          <cell r="A3138">
            <v>0</v>
          </cell>
          <cell r="X3138" t="str">
            <v>ETVPS</v>
          </cell>
          <cell r="AE3138" t="str">
            <v>QJ016</v>
          </cell>
          <cell r="BP3138" t="str">
            <v>S</v>
          </cell>
        </row>
        <row r="3139">
          <cell r="A3139">
            <v>76346</v>
          </cell>
          <cell r="X3139" t="str">
            <v>MP000</v>
          </cell>
          <cell r="AE3139" t="str">
            <v>AJ500</v>
          </cell>
          <cell r="BP3139" t="str">
            <v>S</v>
          </cell>
        </row>
        <row r="3140">
          <cell r="A3140">
            <v>209623</v>
          </cell>
          <cell r="X3140" t="str">
            <v>AS000</v>
          </cell>
          <cell r="AE3140" t="str">
            <v>AJ500</v>
          </cell>
          <cell r="BP3140" t="str">
            <v>S</v>
          </cell>
        </row>
        <row r="3141">
          <cell r="A3141">
            <v>1661834</v>
          </cell>
          <cell r="X3141" t="str">
            <v>DCMPR</v>
          </cell>
          <cell r="AE3141" t="str">
            <v>AJ500</v>
          </cell>
          <cell r="BP3141" t="str">
            <v>S</v>
          </cell>
        </row>
        <row r="3142">
          <cell r="A3142">
            <v>24110</v>
          </cell>
          <cell r="X3142" t="str">
            <v>DCM0H</v>
          </cell>
          <cell r="AE3142" t="str">
            <v>AJ500</v>
          </cell>
          <cell r="BP3142" t="str">
            <v>S</v>
          </cell>
        </row>
        <row r="3143">
          <cell r="A3143">
            <v>39063</v>
          </cell>
          <cell r="X3143" t="str">
            <v>KRE17</v>
          </cell>
          <cell r="AE3143" t="str">
            <v>AJ500</v>
          </cell>
          <cell r="BP3143" t="str">
            <v>S</v>
          </cell>
        </row>
        <row r="3144">
          <cell r="A3144">
            <v>43033</v>
          </cell>
          <cell r="X3144" t="str">
            <v>SESSI</v>
          </cell>
          <cell r="AE3144" t="str">
            <v>AJ500</v>
          </cell>
          <cell r="BP3144" t="str">
            <v>S</v>
          </cell>
        </row>
        <row r="3145">
          <cell r="A3145">
            <v>44274</v>
          </cell>
          <cell r="X3145" t="str">
            <v>EFRBE</v>
          </cell>
          <cell r="AE3145" t="str">
            <v>AJ500</v>
          </cell>
          <cell r="BP3145" t="str">
            <v>S</v>
          </cell>
        </row>
        <row r="3146">
          <cell r="A3146">
            <v>51989</v>
          </cell>
          <cell r="X3146" t="str">
            <v>CHPA0</v>
          </cell>
          <cell r="AE3146" t="str">
            <v>AJ500</v>
          </cell>
          <cell r="BP3146" t="str">
            <v>S</v>
          </cell>
        </row>
        <row r="3147">
          <cell r="A3147">
            <v>58767</v>
          </cell>
          <cell r="X3147" t="str">
            <v>DCML0</v>
          </cell>
          <cell r="AE3147" t="str">
            <v>AJ500</v>
          </cell>
          <cell r="BP3147" t="str">
            <v>S</v>
          </cell>
        </row>
        <row r="3148">
          <cell r="A3148">
            <v>137666</v>
          </cell>
          <cell r="X3148" t="str">
            <v>PR005</v>
          </cell>
          <cell r="AE3148" t="str">
            <v>AJ500</v>
          </cell>
          <cell r="BP3148" t="str">
            <v>S</v>
          </cell>
        </row>
        <row r="3149">
          <cell r="A3149">
            <v>-44274</v>
          </cell>
          <cell r="X3149" t="str">
            <v>EFRBE</v>
          </cell>
          <cell r="AE3149" t="str">
            <v>AJ500</v>
          </cell>
          <cell r="BP3149" t="str">
            <v>S</v>
          </cell>
        </row>
        <row r="3150">
          <cell r="A3150">
            <v>0</v>
          </cell>
          <cell r="X3150" t="str">
            <v>SFCCS</v>
          </cell>
          <cell r="AE3150" t="str">
            <v>AJ500</v>
          </cell>
          <cell r="BP3150" t="str">
            <v>S</v>
          </cell>
        </row>
        <row r="3151">
          <cell r="A3151">
            <v>0</v>
          </cell>
          <cell r="X3151" t="str">
            <v>CHPA0</v>
          </cell>
          <cell r="AE3151" t="str">
            <v>AJ500</v>
          </cell>
          <cell r="BP3151" t="str">
            <v>S</v>
          </cell>
        </row>
        <row r="3152">
          <cell r="A3152">
            <v>0</v>
          </cell>
          <cell r="X3152" t="str">
            <v>SMS4E</v>
          </cell>
          <cell r="AE3152" t="str">
            <v>AJ500</v>
          </cell>
          <cell r="BP3152" t="str">
            <v>S</v>
          </cell>
        </row>
        <row r="3153">
          <cell r="A3153">
            <v>0</v>
          </cell>
          <cell r="X3153" t="str">
            <v>LCSSI</v>
          </cell>
          <cell r="AE3153" t="str">
            <v>AJ500</v>
          </cell>
          <cell r="BP3153" t="str">
            <v>S</v>
          </cell>
        </row>
        <row r="3154">
          <cell r="A3154">
            <v>0</v>
          </cell>
          <cell r="X3154" t="str">
            <v>CH0AT</v>
          </cell>
          <cell r="AE3154" t="str">
            <v>AJ500</v>
          </cell>
          <cell r="BP3154" t="str">
            <v>S</v>
          </cell>
        </row>
        <row r="3155">
          <cell r="A3155">
            <v>0</v>
          </cell>
          <cell r="X3155" t="str">
            <v>CHPES</v>
          </cell>
          <cell r="AE3155" t="str">
            <v>AJ500</v>
          </cell>
          <cell r="BP3155" t="str">
            <v>S</v>
          </cell>
        </row>
        <row r="3156">
          <cell r="A3156">
            <v>0</v>
          </cell>
          <cell r="X3156" t="str">
            <v>KRL22</v>
          </cell>
          <cell r="AE3156" t="str">
            <v>AJ500</v>
          </cell>
          <cell r="BP3156" t="str">
            <v>S</v>
          </cell>
        </row>
        <row r="3157">
          <cell r="A3157">
            <v>0</v>
          </cell>
          <cell r="X3157" t="str">
            <v>CS00H</v>
          </cell>
          <cell r="AE3157" t="str">
            <v>AJ500</v>
          </cell>
          <cell r="BP3157" t="str">
            <v>S</v>
          </cell>
        </row>
        <row r="3158">
          <cell r="A3158">
            <v>0</v>
          </cell>
          <cell r="X3158" t="str">
            <v>DCML0</v>
          </cell>
          <cell r="AE3158" t="str">
            <v>AJ500</v>
          </cell>
          <cell r="BP3158" t="str">
            <v>S</v>
          </cell>
        </row>
        <row r="3159">
          <cell r="A3159">
            <v>0</v>
          </cell>
          <cell r="X3159" t="str">
            <v>REVTF</v>
          </cell>
          <cell r="AE3159" t="str">
            <v>AJ500</v>
          </cell>
          <cell r="BP3159" t="str">
            <v>S</v>
          </cell>
        </row>
        <row r="3160">
          <cell r="A3160">
            <v>0</v>
          </cell>
          <cell r="X3160" t="str">
            <v>TRCOR</v>
          </cell>
          <cell r="AE3160" t="str">
            <v>AJ500</v>
          </cell>
          <cell r="BP3160" t="str">
            <v>S</v>
          </cell>
        </row>
        <row r="3161">
          <cell r="A3161">
            <v>0</v>
          </cell>
          <cell r="X3161" t="str">
            <v>TRFCA</v>
          </cell>
          <cell r="AE3161" t="str">
            <v>AJ500</v>
          </cell>
          <cell r="BP3161" t="str">
            <v>S</v>
          </cell>
        </row>
        <row r="3162">
          <cell r="A3162">
            <v>0</v>
          </cell>
          <cell r="X3162" t="str">
            <v>LCFHI</v>
          </cell>
          <cell r="AE3162" t="str">
            <v>AJ500</v>
          </cell>
          <cell r="BP3162" t="str">
            <v>S</v>
          </cell>
        </row>
        <row r="3163">
          <cell r="A3163">
            <v>-527416</v>
          </cell>
          <cell r="X3163" t="str">
            <v>DCML0</v>
          </cell>
          <cell r="AE3163" t="str">
            <v>AJ500</v>
          </cell>
          <cell r="BP3163" t="str">
            <v>S</v>
          </cell>
        </row>
        <row r="3164">
          <cell r="A3164">
            <v>-1334412</v>
          </cell>
          <cell r="X3164" t="str">
            <v>DCMPR</v>
          </cell>
          <cell r="AE3164" t="str">
            <v>AJ500</v>
          </cell>
          <cell r="BP3164" t="str">
            <v>S</v>
          </cell>
        </row>
        <row r="3165">
          <cell r="A3165">
            <v>-2864</v>
          </cell>
          <cell r="X3165" t="str">
            <v>KRL17</v>
          </cell>
          <cell r="AE3165" t="str">
            <v>AJ500</v>
          </cell>
          <cell r="BP3165" t="str">
            <v>S</v>
          </cell>
        </row>
        <row r="3166">
          <cell r="A3166">
            <v>-1379386</v>
          </cell>
          <cell r="X3166" t="str">
            <v>LCNSI</v>
          </cell>
          <cell r="AE3166" t="str">
            <v>AJ500</v>
          </cell>
          <cell r="BP3166" t="str">
            <v>S</v>
          </cell>
        </row>
        <row r="3167">
          <cell r="A3167">
            <v>-137666</v>
          </cell>
          <cell r="X3167" t="str">
            <v>PR005</v>
          </cell>
          <cell r="AE3167" t="str">
            <v>AJ500</v>
          </cell>
          <cell r="BP3167" t="str">
            <v>S</v>
          </cell>
        </row>
        <row r="3168">
          <cell r="A3168">
            <v>-27911</v>
          </cell>
          <cell r="X3168" t="str">
            <v>SFSRA</v>
          </cell>
          <cell r="AE3168" t="str">
            <v>AJ500</v>
          </cell>
          <cell r="BP3168" t="str">
            <v>S</v>
          </cell>
        </row>
        <row r="3169">
          <cell r="A3169">
            <v>-2510</v>
          </cell>
          <cell r="X3169" t="str">
            <v>TRCOR</v>
          </cell>
          <cell r="AE3169" t="str">
            <v>AJ500</v>
          </cell>
          <cell r="BP3169" t="str">
            <v>S</v>
          </cell>
        </row>
        <row r="3170">
          <cell r="A3170">
            <v>0</v>
          </cell>
          <cell r="X3170" t="str">
            <v>LCSSE</v>
          </cell>
          <cell r="AE3170" t="str">
            <v>AJ500</v>
          </cell>
          <cell r="BP3170" t="str">
            <v>S</v>
          </cell>
        </row>
        <row r="3171">
          <cell r="A3171">
            <v>150</v>
          </cell>
          <cell r="X3171" t="str">
            <v>EGAPE</v>
          </cell>
          <cell r="AE3171" t="str">
            <v>AJ500</v>
          </cell>
          <cell r="BP3171" t="str">
            <v>S</v>
          </cell>
        </row>
        <row r="3172">
          <cell r="A3172">
            <v>9350</v>
          </cell>
          <cell r="X3172" t="str">
            <v>GAPTA</v>
          </cell>
          <cell r="AE3172" t="str">
            <v>AJ500</v>
          </cell>
          <cell r="BP3172" t="str">
            <v>S</v>
          </cell>
        </row>
        <row r="3173">
          <cell r="A3173">
            <v>10939</v>
          </cell>
          <cell r="X3173" t="str">
            <v>GAP4E</v>
          </cell>
          <cell r="AE3173" t="str">
            <v>AJ500</v>
          </cell>
          <cell r="BP3173" t="str">
            <v>S</v>
          </cell>
        </row>
        <row r="3174">
          <cell r="A3174">
            <v>932</v>
          </cell>
          <cell r="X3174" t="str">
            <v>ETVAP</v>
          </cell>
          <cell r="AE3174" t="str">
            <v>AJ500</v>
          </cell>
          <cell r="BP3174" t="str">
            <v>F</v>
          </cell>
        </row>
        <row r="3175">
          <cell r="A3175">
            <v>15836</v>
          </cell>
          <cell r="X3175" t="str">
            <v>PRSAV</v>
          </cell>
          <cell r="AE3175" t="str">
            <v>AJ500</v>
          </cell>
          <cell r="BP3175" t="str">
            <v>F</v>
          </cell>
        </row>
        <row r="3176">
          <cell r="A3176">
            <v>19242</v>
          </cell>
          <cell r="X3176" t="str">
            <v>CHPES</v>
          </cell>
          <cell r="AE3176" t="str">
            <v>AJ500</v>
          </cell>
          <cell r="BP3176" t="str">
            <v>F</v>
          </cell>
        </row>
        <row r="3177">
          <cell r="A3177">
            <v>100643</v>
          </cell>
          <cell r="X3177" t="str">
            <v>PRE12</v>
          </cell>
          <cell r="AE3177" t="str">
            <v>AJ500</v>
          </cell>
          <cell r="BP3177" t="str">
            <v>F</v>
          </cell>
        </row>
        <row r="3178">
          <cell r="A3178">
            <v>135478</v>
          </cell>
          <cell r="X3178" t="str">
            <v>LCSSE</v>
          </cell>
          <cell r="AE3178" t="str">
            <v>AJ500</v>
          </cell>
          <cell r="BP3178" t="str">
            <v>IVE</v>
          </cell>
        </row>
        <row r="3179">
          <cell r="A3179">
            <v>137667</v>
          </cell>
          <cell r="X3179" t="str">
            <v>PR005</v>
          </cell>
          <cell r="AE3179" t="str">
            <v>AJ500</v>
          </cell>
          <cell r="BP3179" t="str">
            <v>F</v>
          </cell>
        </row>
        <row r="3180">
          <cell r="A3180">
            <v>535179</v>
          </cell>
          <cell r="X3180" t="str">
            <v>DCMPR</v>
          </cell>
          <cell r="AE3180" t="str">
            <v>AJ500</v>
          </cell>
          <cell r="BP3180" t="str">
            <v>F</v>
          </cell>
        </row>
        <row r="3181">
          <cell r="A3181">
            <v>-8227</v>
          </cell>
          <cell r="X3181" t="str">
            <v>CHPA0</v>
          </cell>
          <cell r="AE3181" t="str">
            <v>AJ500</v>
          </cell>
          <cell r="BP3181" t="str">
            <v>IVE</v>
          </cell>
        </row>
        <row r="3182">
          <cell r="A3182">
            <v>-61000</v>
          </cell>
          <cell r="X3182" t="str">
            <v>DCMPR</v>
          </cell>
          <cell r="AE3182" t="str">
            <v>AJ500</v>
          </cell>
          <cell r="BP3182" t="str">
            <v>IVE</v>
          </cell>
        </row>
        <row r="3183">
          <cell r="A3183">
            <v>0</v>
          </cell>
          <cell r="X3183" t="str">
            <v>GAPTA</v>
          </cell>
          <cell r="AE3183" t="str">
            <v>AJ500</v>
          </cell>
          <cell r="BP3183" t="str">
            <v>S</v>
          </cell>
        </row>
        <row r="3184">
          <cell r="A3184">
            <v>-371350</v>
          </cell>
          <cell r="X3184" t="str">
            <v>DCML0</v>
          </cell>
          <cell r="AE3184" t="str">
            <v>AJ500</v>
          </cell>
          <cell r="BP3184" t="str">
            <v>IVE</v>
          </cell>
        </row>
        <row r="3185">
          <cell r="A3185">
            <v>-1334412</v>
          </cell>
          <cell r="X3185" t="str">
            <v>DCMPR</v>
          </cell>
          <cell r="AE3185" t="str">
            <v>AJ500</v>
          </cell>
          <cell r="BP3185" t="str">
            <v>IVE</v>
          </cell>
        </row>
        <row r="3186">
          <cell r="A3186">
            <v>-414193</v>
          </cell>
          <cell r="X3186" t="str">
            <v>LCNSE</v>
          </cell>
          <cell r="AE3186" t="str">
            <v>AJ500</v>
          </cell>
          <cell r="BP3186" t="str">
            <v>IVE</v>
          </cell>
        </row>
        <row r="3187">
          <cell r="A3187">
            <v>-33674</v>
          </cell>
          <cell r="X3187" t="str">
            <v>PVSPR</v>
          </cell>
          <cell r="AE3187" t="str">
            <v>AJ500</v>
          </cell>
          <cell r="BP3187" t="str">
            <v>F</v>
          </cell>
        </row>
        <row r="3188">
          <cell r="A3188">
            <v>-3437</v>
          </cell>
          <cell r="X3188" t="str">
            <v>SECLE</v>
          </cell>
          <cell r="AE3188" t="str">
            <v>AJ500</v>
          </cell>
          <cell r="BP3188" t="str">
            <v>IVE</v>
          </cell>
        </row>
        <row r="3189">
          <cell r="A3189">
            <v>-146861</v>
          </cell>
          <cell r="X3189" t="str">
            <v>SMS4E</v>
          </cell>
          <cell r="AE3189" t="str">
            <v>AJ500</v>
          </cell>
          <cell r="BP3189" t="str">
            <v>IVE</v>
          </cell>
        </row>
        <row r="3190">
          <cell r="A3190">
            <v>-16707</v>
          </cell>
          <cell r="X3190" t="str">
            <v>GAPSF</v>
          </cell>
          <cell r="AE3190" t="str">
            <v>AJ500</v>
          </cell>
          <cell r="BP3190" t="str">
            <v>S</v>
          </cell>
        </row>
        <row r="3191">
          <cell r="A3191">
            <v>22743</v>
          </cell>
          <cell r="X3191" t="str">
            <v>DCMIH</v>
          </cell>
          <cell r="AE3191" t="str">
            <v>AJ500</v>
          </cell>
          <cell r="BP3191" t="str">
            <v>F</v>
          </cell>
        </row>
        <row r="3192">
          <cell r="A3192">
            <v>21226</v>
          </cell>
          <cell r="X3192" t="str">
            <v>TRCOR</v>
          </cell>
          <cell r="AE3192" t="str">
            <v>AJ500</v>
          </cell>
          <cell r="BP3192" t="str">
            <v>F</v>
          </cell>
        </row>
        <row r="3193">
          <cell r="A3193">
            <v>26680</v>
          </cell>
          <cell r="X3193" t="str">
            <v>SMS4E</v>
          </cell>
          <cell r="AE3193" t="str">
            <v>NJ206</v>
          </cell>
          <cell r="BP3193" t="str">
            <v>F</v>
          </cell>
        </row>
        <row r="3194">
          <cell r="A3194">
            <v>5783</v>
          </cell>
          <cell r="X3194" t="str">
            <v>DCMIH</v>
          </cell>
          <cell r="AE3194" t="str">
            <v>NJ206</v>
          </cell>
          <cell r="BP3194" t="str">
            <v>F</v>
          </cell>
        </row>
        <row r="3195">
          <cell r="A3195">
            <v>269891</v>
          </cell>
          <cell r="X3195" t="str">
            <v>SMS4E</v>
          </cell>
          <cell r="AE3195" t="str">
            <v>QJ014</v>
          </cell>
          <cell r="BP3195" t="str">
            <v>F</v>
          </cell>
        </row>
        <row r="3196">
          <cell r="A3196">
            <v>202528</v>
          </cell>
          <cell r="X3196" t="str">
            <v>DCM0H</v>
          </cell>
          <cell r="AE3196" t="str">
            <v>QJ014</v>
          </cell>
          <cell r="BP3196" t="str">
            <v>F</v>
          </cell>
        </row>
        <row r="3197">
          <cell r="A3197">
            <v>58497</v>
          </cell>
          <cell r="X3197" t="str">
            <v>DCMIH</v>
          </cell>
          <cell r="AE3197" t="str">
            <v>QJ014</v>
          </cell>
          <cell r="BP3197" t="str">
            <v>F</v>
          </cell>
        </row>
        <row r="3198">
          <cell r="A3198">
            <v>2122799</v>
          </cell>
          <cell r="X3198" t="str">
            <v>DCMPR</v>
          </cell>
          <cell r="AE3198" t="str">
            <v>TJ501</v>
          </cell>
          <cell r="BP3198" t="str">
            <v>F</v>
          </cell>
        </row>
        <row r="3199">
          <cell r="A3199">
            <v>3423</v>
          </cell>
          <cell r="X3199" t="str">
            <v>AS000</v>
          </cell>
          <cell r="AE3199" t="str">
            <v>TJ501</v>
          </cell>
          <cell r="BP3199" t="str">
            <v>F</v>
          </cell>
        </row>
        <row r="3200">
          <cell r="A3200">
            <v>315968</v>
          </cell>
          <cell r="X3200" t="str">
            <v>SMS4E</v>
          </cell>
          <cell r="AE3200" t="str">
            <v>GJL58</v>
          </cell>
          <cell r="BP3200" t="str">
            <v>F</v>
          </cell>
        </row>
        <row r="3201">
          <cell r="A3201">
            <v>237105</v>
          </cell>
          <cell r="X3201" t="str">
            <v>DCM0H</v>
          </cell>
          <cell r="AE3201" t="str">
            <v>GJL58</v>
          </cell>
          <cell r="BP3201" t="str">
            <v>F</v>
          </cell>
        </row>
        <row r="3202">
          <cell r="A3202">
            <v>113991</v>
          </cell>
          <cell r="X3202" t="str">
            <v>SMS4E</v>
          </cell>
          <cell r="AE3202" t="str">
            <v>GJ401</v>
          </cell>
          <cell r="BP3202" t="str">
            <v>F</v>
          </cell>
        </row>
        <row r="3203">
          <cell r="A3203">
            <v>383688</v>
          </cell>
          <cell r="X3203" t="str">
            <v>39MAS</v>
          </cell>
          <cell r="AE3203" t="str">
            <v>GJ401</v>
          </cell>
          <cell r="BP3203" t="str">
            <v>F</v>
          </cell>
        </row>
        <row r="3204">
          <cell r="A3204">
            <v>5711</v>
          </cell>
          <cell r="X3204" t="str">
            <v>AS000</v>
          </cell>
          <cell r="AE3204" t="str">
            <v>JJ217</v>
          </cell>
          <cell r="BP3204" t="str">
            <v>F</v>
          </cell>
        </row>
        <row r="3205">
          <cell r="A3205">
            <v>-609</v>
          </cell>
          <cell r="X3205" t="str">
            <v>AS000</v>
          </cell>
          <cell r="AE3205" t="str">
            <v>AJ500</v>
          </cell>
          <cell r="BP3205" t="str">
            <v>F</v>
          </cell>
        </row>
        <row r="3206">
          <cell r="A3206">
            <v>21226</v>
          </cell>
          <cell r="X3206" t="str">
            <v>TRCOR</v>
          </cell>
          <cell r="AE3206" t="str">
            <v>AJ500</v>
          </cell>
          <cell r="BP3206" t="str">
            <v>F</v>
          </cell>
        </row>
        <row r="3207">
          <cell r="A3207">
            <v>7582</v>
          </cell>
          <cell r="X3207" t="str">
            <v>DCMIH</v>
          </cell>
          <cell r="AE3207" t="str">
            <v>AJ500</v>
          </cell>
          <cell r="BP3207" t="str">
            <v>F</v>
          </cell>
        </row>
        <row r="3208">
          <cell r="A3208">
            <v>29770</v>
          </cell>
          <cell r="X3208" t="str">
            <v>TRCOR</v>
          </cell>
          <cell r="AE3208" t="str">
            <v>BJ102</v>
          </cell>
          <cell r="BP3208" t="str">
            <v>F</v>
          </cell>
        </row>
        <row r="3209">
          <cell r="A3209">
            <v>22746</v>
          </cell>
          <cell r="X3209" t="str">
            <v>DCMIH</v>
          </cell>
          <cell r="AE3209" t="str">
            <v>AJ500</v>
          </cell>
          <cell r="BP3209" t="str">
            <v>F</v>
          </cell>
        </row>
        <row r="3210">
          <cell r="A3210">
            <v>21226</v>
          </cell>
          <cell r="X3210" t="str">
            <v>TRCOR</v>
          </cell>
          <cell r="AE3210" t="str">
            <v>AJ500</v>
          </cell>
          <cell r="BP3210" t="str">
            <v>F</v>
          </cell>
        </row>
        <row r="3211">
          <cell r="A3211">
            <v>82766</v>
          </cell>
          <cell r="X3211" t="str">
            <v>TRCOR</v>
          </cell>
          <cell r="AE3211" t="str">
            <v>KJ138</v>
          </cell>
          <cell r="BP3211" t="str">
            <v>F</v>
          </cell>
        </row>
        <row r="3212">
          <cell r="A3212">
            <v>6800</v>
          </cell>
          <cell r="X3212" t="str">
            <v>SECSV</v>
          </cell>
          <cell r="AE3212" t="str">
            <v>AJ500</v>
          </cell>
          <cell r="BP3212" t="str">
            <v>S</v>
          </cell>
        </row>
        <row r="3213">
          <cell r="A3213">
            <v>330755</v>
          </cell>
          <cell r="X3213" t="str">
            <v>LCFHI</v>
          </cell>
          <cell r="AE3213" t="str">
            <v>QJ013</v>
          </cell>
          <cell r="BP3213" t="str">
            <v>S</v>
          </cell>
        </row>
        <row r="3214">
          <cell r="A3214">
            <v>8925</v>
          </cell>
          <cell r="X3214" t="str">
            <v>SECSV</v>
          </cell>
          <cell r="AE3214" t="str">
            <v>QJ013</v>
          </cell>
          <cell r="BP3214" t="str">
            <v>S</v>
          </cell>
        </row>
        <row r="3215">
          <cell r="A3215">
            <v>100119</v>
          </cell>
          <cell r="X3215" t="str">
            <v>LCFHI</v>
          </cell>
          <cell r="AE3215" t="str">
            <v>DJ039</v>
          </cell>
          <cell r="BP3215" t="str">
            <v>S</v>
          </cell>
        </row>
        <row r="3216">
          <cell r="A3216">
            <v>315050</v>
          </cell>
          <cell r="X3216" t="str">
            <v>LCFHI</v>
          </cell>
          <cell r="AE3216" t="str">
            <v>CJ149</v>
          </cell>
          <cell r="BP3216" t="str">
            <v>S</v>
          </cell>
        </row>
        <row r="3217">
          <cell r="A3217">
            <v>758672</v>
          </cell>
          <cell r="X3217" t="str">
            <v>LCFHI</v>
          </cell>
          <cell r="AE3217" t="str">
            <v>QJ015</v>
          </cell>
          <cell r="BP3217" t="str">
            <v>S</v>
          </cell>
        </row>
        <row r="3218">
          <cell r="A3218">
            <v>2918</v>
          </cell>
          <cell r="X3218" t="str">
            <v>LCFHI</v>
          </cell>
          <cell r="AE3218" t="str">
            <v>ZJK85</v>
          </cell>
          <cell r="BP3218" t="str">
            <v>S</v>
          </cell>
        </row>
        <row r="3219">
          <cell r="A3219">
            <v>-41221</v>
          </cell>
          <cell r="X3219" t="str">
            <v>LCFHI</v>
          </cell>
          <cell r="AE3219" t="str">
            <v>JJ217</v>
          </cell>
          <cell r="BP3219" t="str">
            <v>S</v>
          </cell>
        </row>
        <row r="3220">
          <cell r="A3220">
            <v>1904</v>
          </cell>
          <cell r="X3220" t="str">
            <v>LCFHI</v>
          </cell>
          <cell r="AE3220" t="str">
            <v>AJ500</v>
          </cell>
          <cell r="BP3220" t="str">
            <v>S</v>
          </cell>
        </row>
        <row r="3221">
          <cell r="A3221">
            <v>5349</v>
          </cell>
          <cell r="X3221" t="str">
            <v>LCFHI</v>
          </cell>
          <cell r="AE3221" t="str">
            <v>KJ138</v>
          </cell>
          <cell r="BP3221" t="str">
            <v>S</v>
          </cell>
        </row>
        <row r="3222">
          <cell r="A3222">
            <v>249292</v>
          </cell>
          <cell r="X3222" t="str">
            <v>PVSPR</v>
          </cell>
          <cell r="AE3222" t="str">
            <v>AJ500</v>
          </cell>
          <cell r="BP3222" t="str">
            <v>F</v>
          </cell>
        </row>
        <row r="3223">
          <cell r="A3223">
            <v>743021</v>
          </cell>
          <cell r="X3223" t="str">
            <v>DCM0H</v>
          </cell>
          <cell r="AE3223" t="str">
            <v>QJ014</v>
          </cell>
          <cell r="BP3223" t="str">
            <v>F</v>
          </cell>
        </row>
        <row r="3224">
          <cell r="A3224">
            <v>768253</v>
          </cell>
          <cell r="X3224" t="str">
            <v>PVSPR</v>
          </cell>
          <cell r="AE3224" t="str">
            <v>QJ015</v>
          </cell>
          <cell r="BP3224" t="str">
            <v>F</v>
          </cell>
        </row>
        <row r="3225">
          <cell r="A3225">
            <v>310122</v>
          </cell>
          <cell r="X3225" t="str">
            <v>LCFHI</v>
          </cell>
          <cell r="AE3225" t="str">
            <v>DJ039</v>
          </cell>
          <cell r="BP3225" t="str">
            <v>F</v>
          </cell>
        </row>
        <row r="3226">
          <cell r="A3226">
            <v>485563</v>
          </cell>
          <cell r="X3226" t="str">
            <v>PVSPR</v>
          </cell>
          <cell r="AE3226" t="str">
            <v>DJ038</v>
          </cell>
          <cell r="BP3226" t="str">
            <v>F</v>
          </cell>
        </row>
        <row r="3227">
          <cell r="A3227">
            <v>272819</v>
          </cell>
          <cell r="X3227" t="str">
            <v>DCM0H</v>
          </cell>
          <cell r="AE3227" t="str">
            <v>DJ038</v>
          </cell>
          <cell r="BP3227" t="str">
            <v>F</v>
          </cell>
        </row>
        <row r="3228">
          <cell r="A3228">
            <v>262551</v>
          </cell>
          <cell r="X3228" t="str">
            <v>DCM0H</v>
          </cell>
          <cell r="AE3228" t="str">
            <v>TJ501</v>
          </cell>
          <cell r="BP3228" t="str">
            <v>F</v>
          </cell>
        </row>
        <row r="3229">
          <cell r="A3229">
            <v>556733</v>
          </cell>
          <cell r="X3229" t="str">
            <v>PVSPR</v>
          </cell>
          <cell r="AE3229" t="str">
            <v>PJ503</v>
          </cell>
          <cell r="BP3229" t="str">
            <v>F</v>
          </cell>
        </row>
        <row r="3230">
          <cell r="A3230">
            <v>750568</v>
          </cell>
          <cell r="X3230" t="str">
            <v>PVSPR</v>
          </cell>
          <cell r="AE3230" t="str">
            <v>GJL58</v>
          </cell>
          <cell r="BP3230" t="str">
            <v>F</v>
          </cell>
        </row>
        <row r="3231">
          <cell r="A3231">
            <v>-127682</v>
          </cell>
          <cell r="X3231" t="str">
            <v>LCFHI</v>
          </cell>
          <cell r="AE3231" t="str">
            <v>JJ217</v>
          </cell>
          <cell r="BP3231" t="str">
            <v>F</v>
          </cell>
        </row>
        <row r="3232">
          <cell r="A3232">
            <v>3427</v>
          </cell>
          <cell r="X3232" t="str">
            <v>BATRN</v>
          </cell>
          <cell r="AE3232" t="str">
            <v>IJ706</v>
          </cell>
          <cell r="BP3232" t="str">
            <v>F</v>
          </cell>
        </row>
        <row r="3233">
          <cell r="A3233">
            <v>297470</v>
          </cell>
          <cell r="X3233" t="str">
            <v>PVSPR</v>
          </cell>
          <cell r="AE3233" t="str">
            <v>ZJK85</v>
          </cell>
          <cell r="BP3233" t="str">
            <v>F</v>
          </cell>
        </row>
        <row r="3234">
          <cell r="A3234">
            <v>2191489</v>
          </cell>
          <cell r="X3234" t="str">
            <v>LCFHI</v>
          </cell>
          <cell r="AE3234" t="str">
            <v>JJ217</v>
          </cell>
          <cell r="BP3234" t="str">
            <v>F</v>
          </cell>
        </row>
        <row r="3235">
          <cell r="A3235">
            <v>-83097</v>
          </cell>
          <cell r="X3235" t="str">
            <v>PVSPR</v>
          </cell>
          <cell r="AE3235" t="str">
            <v>AJ500</v>
          </cell>
          <cell r="BP3235" t="str">
            <v>F</v>
          </cell>
        </row>
        <row r="3236">
          <cell r="A3236">
            <v>2679906</v>
          </cell>
          <cell r="X3236" t="str">
            <v>LCFHI</v>
          </cell>
          <cell r="AE3236" t="str">
            <v>KJ138</v>
          </cell>
          <cell r="BP3236" t="str">
            <v>F</v>
          </cell>
        </row>
        <row r="3237">
          <cell r="A3237">
            <v>145053</v>
          </cell>
          <cell r="X3237" t="str">
            <v>19MCB</v>
          </cell>
          <cell r="AE3237" t="str">
            <v>AJ500</v>
          </cell>
          <cell r="BP3237" t="str">
            <v>S</v>
          </cell>
        </row>
        <row r="3238">
          <cell r="A3238">
            <v>0</v>
          </cell>
          <cell r="X3238" t="str">
            <v>19MCB</v>
          </cell>
          <cell r="AE3238" t="str">
            <v>IJ706</v>
          </cell>
          <cell r="BP3238" t="str">
            <v>S</v>
          </cell>
        </row>
        <row r="3239">
          <cell r="A3239">
            <v>530463</v>
          </cell>
          <cell r="X3239" t="str">
            <v>LCSSE</v>
          </cell>
          <cell r="AE3239" t="str">
            <v>KJ138</v>
          </cell>
          <cell r="BP3239" t="str">
            <v>IVE</v>
          </cell>
        </row>
        <row r="3240">
          <cell r="A3240">
            <v>575032</v>
          </cell>
          <cell r="X3240" t="str">
            <v>SMS4E</v>
          </cell>
          <cell r="AE3240" t="str">
            <v>KJ138</v>
          </cell>
          <cell r="BP3240" t="str">
            <v>IVE</v>
          </cell>
        </row>
        <row r="3241">
          <cell r="A3241">
            <v>24269</v>
          </cell>
          <cell r="X3241" t="str">
            <v>LCFHI</v>
          </cell>
          <cell r="AE3241" t="str">
            <v>KJ138</v>
          </cell>
          <cell r="BP3241" t="str">
            <v>S</v>
          </cell>
        </row>
        <row r="3242">
          <cell r="A3242">
            <v>29080</v>
          </cell>
          <cell r="X3242" t="str">
            <v>TRFCA</v>
          </cell>
          <cell r="AE3242" t="str">
            <v>KJ138</v>
          </cell>
          <cell r="BP3242" t="str">
            <v>S</v>
          </cell>
        </row>
        <row r="3243">
          <cell r="A3243">
            <v>34296</v>
          </cell>
          <cell r="X3243" t="str">
            <v>WR002</v>
          </cell>
          <cell r="AE3243" t="str">
            <v>KJ138</v>
          </cell>
          <cell r="BP3243" t="str">
            <v>S</v>
          </cell>
        </row>
        <row r="3244">
          <cell r="A3244">
            <v>37553</v>
          </cell>
          <cell r="X3244" t="str">
            <v>EFCOE</v>
          </cell>
          <cell r="AE3244" t="str">
            <v>KJ138</v>
          </cell>
          <cell r="BP3244" t="str">
            <v>S</v>
          </cell>
        </row>
        <row r="3245">
          <cell r="A3245">
            <v>119577</v>
          </cell>
          <cell r="X3245" t="str">
            <v>REVTF</v>
          </cell>
          <cell r="AE3245" t="str">
            <v>KJ138</v>
          </cell>
          <cell r="BP3245" t="str">
            <v>S</v>
          </cell>
        </row>
        <row r="3246">
          <cell r="A3246">
            <v>0</v>
          </cell>
          <cell r="X3246" t="str">
            <v>19MCB</v>
          </cell>
          <cell r="AE3246" t="str">
            <v>TJ501</v>
          </cell>
          <cell r="BP3246" t="str">
            <v>S</v>
          </cell>
        </row>
        <row r="3247">
          <cell r="A3247">
            <v>256106</v>
          </cell>
          <cell r="X3247" t="str">
            <v>39MAS</v>
          </cell>
          <cell r="AE3247" t="str">
            <v>KJ138</v>
          </cell>
          <cell r="BP3247" t="str">
            <v>S</v>
          </cell>
        </row>
        <row r="3248">
          <cell r="A3248">
            <v>821319</v>
          </cell>
          <cell r="X3248" t="str">
            <v>LCLVI</v>
          </cell>
          <cell r="AE3248" t="str">
            <v>KJ138</v>
          </cell>
          <cell r="BP3248" t="str">
            <v>S</v>
          </cell>
        </row>
        <row r="3249">
          <cell r="A3249">
            <v>1523899</v>
          </cell>
          <cell r="X3249" t="str">
            <v>EFRBI</v>
          </cell>
          <cell r="AE3249" t="str">
            <v>KJ138</v>
          </cell>
          <cell r="BP3249" t="str">
            <v>S</v>
          </cell>
        </row>
        <row r="3250">
          <cell r="A3250">
            <v>2080098</v>
          </cell>
          <cell r="X3250" t="str">
            <v>CS00H</v>
          </cell>
          <cell r="AE3250" t="str">
            <v>KJ138</v>
          </cell>
          <cell r="BP3250" t="str">
            <v>S</v>
          </cell>
        </row>
        <row r="3251">
          <cell r="A3251">
            <v>2704</v>
          </cell>
          <cell r="X3251" t="str">
            <v>ETVAP</v>
          </cell>
          <cell r="AE3251" t="str">
            <v>KJ138</v>
          </cell>
          <cell r="BP3251" t="str">
            <v>F</v>
          </cell>
        </row>
        <row r="3252">
          <cell r="A3252">
            <v>6760</v>
          </cell>
          <cell r="X3252" t="str">
            <v>ETVAF</v>
          </cell>
          <cell r="AE3252" t="str">
            <v>KJ138</v>
          </cell>
          <cell r="BP3252" t="str">
            <v>F</v>
          </cell>
        </row>
        <row r="3253">
          <cell r="A3253">
            <v>13520</v>
          </cell>
          <cell r="X3253" t="str">
            <v>CH0AT</v>
          </cell>
          <cell r="AE3253" t="str">
            <v>KJ138</v>
          </cell>
          <cell r="BP3253" t="str">
            <v>F</v>
          </cell>
        </row>
        <row r="3254">
          <cell r="A3254">
            <v>13807</v>
          </cell>
          <cell r="X3254" t="str">
            <v>TRFCA</v>
          </cell>
          <cell r="AE3254" t="str">
            <v>KJ138</v>
          </cell>
          <cell r="BP3254" t="str">
            <v>IVE</v>
          </cell>
        </row>
        <row r="3255">
          <cell r="A3255">
            <v>31671</v>
          </cell>
          <cell r="X3255" t="str">
            <v>PRSAV</v>
          </cell>
          <cell r="AE3255" t="str">
            <v>KJ138</v>
          </cell>
          <cell r="BP3255" t="str">
            <v>F</v>
          </cell>
        </row>
        <row r="3256">
          <cell r="A3256">
            <v>56608</v>
          </cell>
          <cell r="X3256" t="str">
            <v>DCM0H</v>
          </cell>
          <cell r="AE3256" t="str">
            <v>KJ138</v>
          </cell>
          <cell r="BP3256" t="str">
            <v>IVE</v>
          </cell>
        </row>
        <row r="3257">
          <cell r="A3257">
            <v>93841</v>
          </cell>
          <cell r="X3257" t="str">
            <v>DCMPR</v>
          </cell>
          <cell r="AE3257" t="str">
            <v>KJ138</v>
          </cell>
          <cell r="BP3257" t="str">
            <v>F</v>
          </cell>
        </row>
        <row r="3258">
          <cell r="A3258">
            <v>94437</v>
          </cell>
          <cell r="X3258" t="str">
            <v>DCMIH</v>
          </cell>
          <cell r="AE3258" t="str">
            <v>KJ138</v>
          </cell>
          <cell r="BP3258" t="str">
            <v>IVE</v>
          </cell>
        </row>
        <row r="3259">
          <cell r="A3259">
            <v>203417</v>
          </cell>
          <cell r="X3259" t="str">
            <v>TRCOR</v>
          </cell>
          <cell r="AE3259" t="str">
            <v>KJ138</v>
          </cell>
          <cell r="BP3259" t="str">
            <v>S</v>
          </cell>
        </row>
        <row r="3260">
          <cell r="A3260">
            <v>357705</v>
          </cell>
          <cell r="X3260" t="str">
            <v>DCM0H</v>
          </cell>
          <cell r="AE3260" t="str">
            <v>KJ138</v>
          </cell>
          <cell r="BP3260" t="str">
            <v>IVE</v>
          </cell>
        </row>
        <row r="3261">
          <cell r="A3261">
            <v>365134</v>
          </cell>
          <cell r="X3261" t="str">
            <v>PRE12</v>
          </cell>
          <cell r="AE3261" t="str">
            <v>KJ138</v>
          </cell>
          <cell r="BP3261" t="str">
            <v>F</v>
          </cell>
        </row>
        <row r="3262">
          <cell r="A3262">
            <v>0</v>
          </cell>
          <cell r="X3262" t="str">
            <v>LCLVI</v>
          </cell>
          <cell r="AE3262" t="str">
            <v>KJ138</v>
          </cell>
          <cell r="BP3262" t="str">
            <v>S</v>
          </cell>
        </row>
        <row r="3263">
          <cell r="A3263">
            <v>0</v>
          </cell>
          <cell r="X3263" t="str">
            <v>DCMPR</v>
          </cell>
          <cell r="AE3263" t="str">
            <v>KJ138</v>
          </cell>
          <cell r="BP3263" t="str">
            <v>S</v>
          </cell>
        </row>
        <row r="3264">
          <cell r="A3264">
            <v>0</v>
          </cell>
          <cell r="X3264" t="str">
            <v>AS000</v>
          </cell>
          <cell r="AE3264" t="str">
            <v>KJ138</v>
          </cell>
          <cell r="BP3264" t="str">
            <v>S</v>
          </cell>
        </row>
        <row r="3265">
          <cell r="A3265">
            <v>0</v>
          </cell>
          <cell r="X3265" t="str">
            <v>DCM0H</v>
          </cell>
          <cell r="AE3265" t="str">
            <v>KJ138</v>
          </cell>
          <cell r="BP3265" t="str">
            <v>S</v>
          </cell>
        </row>
        <row r="3266">
          <cell r="A3266">
            <v>0</v>
          </cell>
          <cell r="X3266" t="str">
            <v>KRE17</v>
          </cell>
          <cell r="AE3266" t="str">
            <v>KJ138</v>
          </cell>
          <cell r="BP3266" t="str">
            <v>S</v>
          </cell>
        </row>
        <row r="3267">
          <cell r="A3267">
            <v>11028</v>
          </cell>
          <cell r="X3267" t="str">
            <v>EGAPI</v>
          </cell>
          <cell r="AE3267" t="str">
            <v>KJ138</v>
          </cell>
          <cell r="BP3267" t="str">
            <v>S</v>
          </cell>
        </row>
        <row r="3268">
          <cell r="A3268">
            <v>0</v>
          </cell>
          <cell r="X3268" t="str">
            <v>CHPA0</v>
          </cell>
          <cell r="AE3268" t="str">
            <v>KJ138</v>
          </cell>
          <cell r="BP3268" t="str">
            <v>S</v>
          </cell>
        </row>
        <row r="3269">
          <cell r="A3269">
            <v>0</v>
          </cell>
          <cell r="X3269" t="str">
            <v>REVTF</v>
          </cell>
          <cell r="AE3269" t="str">
            <v>KJ138</v>
          </cell>
          <cell r="BP3269" t="str">
            <v>S</v>
          </cell>
        </row>
        <row r="3270">
          <cell r="A3270">
            <v>0</v>
          </cell>
          <cell r="X3270" t="str">
            <v>CH0AT</v>
          </cell>
          <cell r="AE3270" t="str">
            <v>KJ138</v>
          </cell>
          <cell r="BP3270" t="str">
            <v>S</v>
          </cell>
        </row>
        <row r="3271">
          <cell r="A3271">
            <v>30000</v>
          </cell>
          <cell r="X3271" t="str">
            <v>FFPCI</v>
          </cell>
          <cell r="AE3271" t="str">
            <v>KJ138</v>
          </cell>
          <cell r="BP3271" t="str">
            <v>F</v>
          </cell>
        </row>
        <row r="3272">
          <cell r="A3272">
            <v>0</v>
          </cell>
          <cell r="X3272" t="str">
            <v>CHPA0</v>
          </cell>
          <cell r="AE3272" t="str">
            <v>KJ138</v>
          </cell>
          <cell r="BP3272" t="str">
            <v>S</v>
          </cell>
        </row>
        <row r="3273">
          <cell r="A3273">
            <v>0</v>
          </cell>
          <cell r="X3273" t="str">
            <v>WR001</v>
          </cell>
          <cell r="AE3273" t="str">
            <v>KJ138</v>
          </cell>
          <cell r="BP3273" t="str">
            <v>S</v>
          </cell>
        </row>
        <row r="3274">
          <cell r="A3274">
            <v>0</v>
          </cell>
          <cell r="X3274" t="str">
            <v>39MAS</v>
          </cell>
          <cell r="AE3274" t="str">
            <v>KJ138</v>
          </cell>
          <cell r="BP3274" t="str">
            <v>S</v>
          </cell>
        </row>
        <row r="3275">
          <cell r="A3275">
            <v>0</v>
          </cell>
          <cell r="X3275" t="str">
            <v>DCMIH</v>
          </cell>
          <cell r="AE3275" t="str">
            <v>KJ138</v>
          </cell>
          <cell r="BP3275" t="str">
            <v>S</v>
          </cell>
        </row>
        <row r="3276">
          <cell r="A3276">
            <v>0</v>
          </cell>
          <cell r="X3276" t="str">
            <v>TRCOR</v>
          </cell>
          <cell r="AE3276" t="str">
            <v>KJ138</v>
          </cell>
          <cell r="BP3276" t="str">
            <v>S</v>
          </cell>
        </row>
        <row r="3277">
          <cell r="A3277">
            <v>0</v>
          </cell>
          <cell r="X3277" t="str">
            <v>PR024</v>
          </cell>
          <cell r="AE3277" t="str">
            <v>KJ138</v>
          </cell>
          <cell r="BP3277" t="str">
            <v>S</v>
          </cell>
        </row>
        <row r="3278">
          <cell r="A3278">
            <v>0</v>
          </cell>
          <cell r="X3278" t="str">
            <v>DCM0H</v>
          </cell>
          <cell r="AE3278" t="str">
            <v>KJ138</v>
          </cell>
          <cell r="BP3278" t="str">
            <v>S</v>
          </cell>
        </row>
        <row r="3279">
          <cell r="A3279">
            <v>0</v>
          </cell>
          <cell r="X3279" t="str">
            <v>SECSV</v>
          </cell>
          <cell r="AE3279" t="str">
            <v>KJ138</v>
          </cell>
          <cell r="BP3279" t="str">
            <v>S</v>
          </cell>
        </row>
        <row r="3280">
          <cell r="A3280">
            <v>0</v>
          </cell>
          <cell r="X3280" t="str">
            <v>DCML0</v>
          </cell>
          <cell r="AE3280" t="str">
            <v>KJ138</v>
          </cell>
          <cell r="BP3280" t="str">
            <v>S</v>
          </cell>
        </row>
        <row r="3281">
          <cell r="A3281">
            <v>0</v>
          </cell>
          <cell r="X3281" t="str">
            <v>PR005</v>
          </cell>
          <cell r="AE3281" t="str">
            <v>KJ138</v>
          </cell>
          <cell r="BP3281" t="str">
            <v>S</v>
          </cell>
        </row>
        <row r="3282">
          <cell r="A3282">
            <v>0</v>
          </cell>
          <cell r="X3282" t="str">
            <v>SESSI</v>
          </cell>
          <cell r="AE3282" t="str">
            <v>KJ138</v>
          </cell>
          <cell r="BP3282" t="str">
            <v>S</v>
          </cell>
        </row>
        <row r="3283">
          <cell r="A3283">
            <v>0</v>
          </cell>
          <cell r="X3283" t="str">
            <v>39MAS</v>
          </cell>
          <cell r="AE3283" t="str">
            <v>KJ138</v>
          </cell>
          <cell r="BP3283" t="str">
            <v>S</v>
          </cell>
        </row>
        <row r="3284">
          <cell r="A3284">
            <v>0</v>
          </cell>
          <cell r="X3284" t="str">
            <v>LCFHI</v>
          </cell>
          <cell r="AE3284" t="str">
            <v>KJ138</v>
          </cell>
          <cell r="BP3284" t="str">
            <v>S</v>
          </cell>
        </row>
        <row r="3285">
          <cell r="A3285">
            <v>0</v>
          </cell>
          <cell r="X3285" t="str">
            <v>EFRBE</v>
          </cell>
          <cell r="AE3285" t="str">
            <v>KJ138</v>
          </cell>
          <cell r="BP3285" t="str">
            <v>S</v>
          </cell>
        </row>
        <row r="3286">
          <cell r="A3286">
            <v>0</v>
          </cell>
          <cell r="X3286" t="str">
            <v>DCMPR</v>
          </cell>
          <cell r="AE3286" t="str">
            <v>KJ138</v>
          </cell>
          <cell r="BP3286" t="str">
            <v>S</v>
          </cell>
        </row>
        <row r="3287">
          <cell r="A3287">
            <v>0</v>
          </cell>
          <cell r="X3287" t="str">
            <v>DCMIH</v>
          </cell>
          <cell r="AE3287" t="str">
            <v>KJ138</v>
          </cell>
          <cell r="BP3287" t="str">
            <v>S</v>
          </cell>
        </row>
        <row r="3288">
          <cell r="A3288">
            <v>1825</v>
          </cell>
          <cell r="X3288" t="str">
            <v>EGAPE</v>
          </cell>
          <cell r="AE3288" t="str">
            <v>KJ138</v>
          </cell>
          <cell r="BP3288" t="str">
            <v>IVE</v>
          </cell>
        </row>
        <row r="3289">
          <cell r="A3289">
            <v>0</v>
          </cell>
          <cell r="X3289" t="str">
            <v>CSFAS</v>
          </cell>
          <cell r="AE3289" t="str">
            <v>KJ138</v>
          </cell>
          <cell r="BP3289" t="str">
            <v>S</v>
          </cell>
        </row>
        <row r="3290">
          <cell r="A3290">
            <v>286535</v>
          </cell>
          <cell r="X3290" t="str">
            <v>19MCB</v>
          </cell>
          <cell r="AE3290" t="str">
            <v>QJ016</v>
          </cell>
          <cell r="BP3290" t="str">
            <v>S</v>
          </cell>
        </row>
        <row r="3291">
          <cell r="A3291">
            <v>0</v>
          </cell>
          <cell r="X3291" t="str">
            <v>19MCF</v>
          </cell>
          <cell r="AE3291" t="str">
            <v>QJ016</v>
          </cell>
          <cell r="BP3291" t="str">
            <v>S</v>
          </cell>
        </row>
        <row r="3292">
          <cell r="A3292">
            <v>0</v>
          </cell>
          <cell r="X3292" t="str">
            <v>19MCB</v>
          </cell>
          <cell r="AE3292" t="str">
            <v>QJ014</v>
          </cell>
          <cell r="BP3292" t="str">
            <v>S</v>
          </cell>
        </row>
        <row r="3293">
          <cell r="A3293">
            <v>0</v>
          </cell>
          <cell r="X3293" t="str">
            <v>19MCB</v>
          </cell>
          <cell r="AE3293" t="str">
            <v>CJ149</v>
          </cell>
          <cell r="BP3293" t="str">
            <v>S</v>
          </cell>
        </row>
        <row r="3294">
          <cell r="A3294">
            <v>0</v>
          </cell>
          <cell r="X3294" t="str">
            <v>ETVAP</v>
          </cell>
          <cell r="AE3294" t="str">
            <v>KJ138</v>
          </cell>
          <cell r="BP3294" t="str">
            <v>S</v>
          </cell>
        </row>
        <row r="3295">
          <cell r="A3295">
            <v>0</v>
          </cell>
          <cell r="X3295" t="str">
            <v>TRCOR</v>
          </cell>
          <cell r="AE3295" t="str">
            <v>KJ138</v>
          </cell>
          <cell r="BP3295" t="str">
            <v>S</v>
          </cell>
        </row>
        <row r="3296">
          <cell r="A3296">
            <v>0</v>
          </cell>
          <cell r="X3296" t="str">
            <v>EFCCM</v>
          </cell>
          <cell r="AE3296" t="str">
            <v>KJ138</v>
          </cell>
          <cell r="BP3296" t="str">
            <v>S</v>
          </cell>
        </row>
        <row r="3297">
          <cell r="A3297">
            <v>0</v>
          </cell>
          <cell r="X3297" t="str">
            <v>DCMPR</v>
          </cell>
          <cell r="AE3297" t="str">
            <v>KJ138</v>
          </cell>
          <cell r="BP3297" t="str">
            <v>S</v>
          </cell>
        </row>
        <row r="3298">
          <cell r="A3298">
            <v>56082</v>
          </cell>
          <cell r="X3298" t="str">
            <v>SFCCS</v>
          </cell>
          <cell r="AE3298" t="str">
            <v>KJ138</v>
          </cell>
          <cell r="BP3298" t="str">
            <v>S</v>
          </cell>
        </row>
        <row r="3299">
          <cell r="A3299">
            <v>1682</v>
          </cell>
          <cell r="X3299" t="str">
            <v>CH0AT</v>
          </cell>
          <cell r="AE3299" t="str">
            <v>BJ102</v>
          </cell>
          <cell r="BP3299" t="str">
            <v>S</v>
          </cell>
        </row>
        <row r="3300">
          <cell r="A3300">
            <v>8759</v>
          </cell>
          <cell r="X3300" t="str">
            <v>ETVPS</v>
          </cell>
          <cell r="AE3300" t="str">
            <v>BJ102</v>
          </cell>
          <cell r="BP3300" t="str">
            <v>S</v>
          </cell>
        </row>
        <row r="3301">
          <cell r="A3301">
            <v>18565</v>
          </cell>
          <cell r="X3301" t="str">
            <v>GAPTA</v>
          </cell>
          <cell r="AE3301" t="str">
            <v>BJ102</v>
          </cell>
          <cell r="BP3301" t="str">
            <v>S</v>
          </cell>
        </row>
        <row r="3302">
          <cell r="A3302">
            <v>21178</v>
          </cell>
          <cell r="X3302" t="str">
            <v>DCMIH</v>
          </cell>
          <cell r="AE3302" t="str">
            <v>BJ102</v>
          </cell>
          <cell r="BP3302" t="str">
            <v>S</v>
          </cell>
        </row>
        <row r="3303">
          <cell r="A3303">
            <v>43033</v>
          </cell>
          <cell r="X3303" t="str">
            <v>SESSI</v>
          </cell>
          <cell r="AE3303" t="str">
            <v>AJ500</v>
          </cell>
          <cell r="BP3303" t="str">
            <v>S</v>
          </cell>
        </row>
        <row r="3304">
          <cell r="A3304">
            <v>44065</v>
          </cell>
          <cell r="X3304" t="str">
            <v>CSFAS</v>
          </cell>
          <cell r="AE3304" t="str">
            <v>AJ500</v>
          </cell>
          <cell r="BP3304" t="str">
            <v>S</v>
          </cell>
        </row>
        <row r="3305">
          <cell r="A3305">
            <v>60425</v>
          </cell>
          <cell r="X3305" t="str">
            <v>SESSI</v>
          </cell>
          <cell r="AE3305" t="str">
            <v>BJ102</v>
          </cell>
          <cell r="BP3305" t="str">
            <v>S</v>
          </cell>
        </row>
        <row r="3306">
          <cell r="A3306">
            <v>72737</v>
          </cell>
          <cell r="X3306" t="str">
            <v>KRL22</v>
          </cell>
          <cell r="AE3306" t="str">
            <v>BJ102</v>
          </cell>
          <cell r="BP3306" t="str">
            <v>S</v>
          </cell>
        </row>
        <row r="3307">
          <cell r="A3307">
            <v>233</v>
          </cell>
          <cell r="X3307" t="str">
            <v>ETVAP</v>
          </cell>
          <cell r="AE3307" t="str">
            <v>AJ500</v>
          </cell>
          <cell r="BP3307" t="str">
            <v>S</v>
          </cell>
        </row>
        <row r="3308">
          <cell r="A3308">
            <v>1477</v>
          </cell>
          <cell r="X3308" t="str">
            <v>EGAPI</v>
          </cell>
          <cell r="AE3308" t="str">
            <v>AJ500</v>
          </cell>
          <cell r="BP3308" t="str">
            <v>S</v>
          </cell>
        </row>
        <row r="3309">
          <cell r="A3309">
            <v>23475</v>
          </cell>
          <cell r="X3309" t="str">
            <v>DCM0H</v>
          </cell>
          <cell r="AE3309" t="str">
            <v>AJ500</v>
          </cell>
          <cell r="BP3309" t="str">
            <v>F</v>
          </cell>
        </row>
        <row r="3310">
          <cell r="A3310">
            <v>44421</v>
          </cell>
          <cell r="X3310" t="str">
            <v>REV4E</v>
          </cell>
          <cell r="AE3310" t="str">
            <v>AJ500</v>
          </cell>
          <cell r="BP3310" t="str">
            <v>IVE</v>
          </cell>
        </row>
        <row r="3311">
          <cell r="A3311">
            <v>100642</v>
          </cell>
          <cell r="X3311" t="str">
            <v>PRE06</v>
          </cell>
          <cell r="AE3311" t="str">
            <v>AJ500</v>
          </cell>
          <cell r="BP3311" t="str">
            <v>F</v>
          </cell>
        </row>
        <row r="3312">
          <cell r="A3312">
            <v>4605444</v>
          </cell>
          <cell r="X3312" t="str">
            <v>WR001</v>
          </cell>
          <cell r="AE3312" t="str">
            <v>AJ500</v>
          </cell>
          <cell r="BP3312" t="str">
            <v>IVE</v>
          </cell>
        </row>
        <row r="3313">
          <cell r="A3313">
            <v>3364</v>
          </cell>
          <cell r="X3313" t="str">
            <v>ETVAF</v>
          </cell>
          <cell r="AE3313" t="str">
            <v>BJ102</v>
          </cell>
          <cell r="BP3313" t="str">
            <v>F</v>
          </cell>
        </row>
        <row r="3314">
          <cell r="A3314">
            <v>24110</v>
          </cell>
          <cell r="X3314" t="str">
            <v>DCM0H</v>
          </cell>
          <cell r="AE3314" t="str">
            <v>AJ500</v>
          </cell>
          <cell r="BP3314" t="str">
            <v>S</v>
          </cell>
        </row>
        <row r="3315">
          <cell r="A3315">
            <v>34234</v>
          </cell>
          <cell r="X3315" t="str">
            <v>KRE22</v>
          </cell>
          <cell r="AE3315" t="str">
            <v>BJ102</v>
          </cell>
          <cell r="BP3315" t="str">
            <v>F</v>
          </cell>
        </row>
        <row r="3316">
          <cell r="A3316">
            <v>73001</v>
          </cell>
          <cell r="X3316" t="str">
            <v>CHPA0</v>
          </cell>
          <cell r="AE3316" t="str">
            <v>BJ102</v>
          </cell>
          <cell r="BP3316" t="str">
            <v>IVE</v>
          </cell>
        </row>
        <row r="3317">
          <cell r="A3317">
            <v>137666</v>
          </cell>
          <cell r="X3317" t="str">
            <v>PR005</v>
          </cell>
          <cell r="AE3317" t="str">
            <v>AJ500</v>
          </cell>
          <cell r="BP3317" t="str">
            <v>S</v>
          </cell>
        </row>
        <row r="3318">
          <cell r="A3318">
            <v>243064</v>
          </cell>
          <cell r="X3318" t="str">
            <v>PVSPR</v>
          </cell>
          <cell r="AE3318" t="str">
            <v>AJ500</v>
          </cell>
          <cell r="BP3318" t="str">
            <v>S</v>
          </cell>
        </row>
        <row r="3319">
          <cell r="A3319">
            <v>347875</v>
          </cell>
          <cell r="X3319" t="str">
            <v>KINCB</v>
          </cell>
          <cell r="AE3319" t="str">
            <v>AJ500</v>
          </cell>
          <cell r="BP3319" t="str">
            <v>S</v>
          </cell>
        </row>
        <row r="3320">
          <cell r="A3320">
            <v>7530</v>
          </cell>
          <cell r="X3320" t="str">
            <v>TRCOR</v>
          </cell>
          <cell r="AE3320" t="str">
            <v>AJ500</v>
          </cell>
          <cell r="BP3320" t="str">
            <v>IVE</v>
          </cell>
        </row>
        <row r="3321">
          <cell r="A3321">
            <v>11459</v>
          </cell>
          <cell r="X3321" t="str">
            <v>KRL17</v>
          </cell>
          <cell r="AE3321" t="str">
            <v>AJ500</v>
          </cell>
          <cell r="BP3321" t="str">
            <v>F</v>
          </cell>
        </row>
        <row r="3322">
          <cell r="A3322">
            <v>103679</v>
          </cell>
          <cell r="X3322" t="str">
            <v>CHPA0</v>
          </cell>
          <cell r="AE3322" t="str">
            <v>BJ102</v>
          </cell>
          <cell r="BP3322" t="str">
            <v>S</v>
          </cell>
        </row>
        <row r="3323">
          <cell r="A3323">
            <v>111946</v>
          </cell>
          <cell r="X3323" t="str">
            <v>EFCCM</v>
          </cell>
          <cell r="AE3323" t="str">
            <v>BJ102</v>
          </cell>
          <cell r="BP3323" t="str">
            <v>S</v>
          </cell>
        </row>
        <row r="3324">
          <cell r="A3324">
            <v>366108</v>
          </cell>
          <cell r="X3324" t="str">
            <v>DCMPR</v>
          </cell>
          <cell r="AE3324" t="str">
            <v>BJ102</v>
          </cell>
          <cell r="BP3324" t="str">
            <v>IVE</v>
          </cell>
        </row>
        <row r="3325">
          <cell r="A3325">
            <v>581595</v>
          </cell>
          <cell r="X3325" t="str">
            <v>LCNSE</v>
          </cell>
          <cell r="AE3325" t="str">
            <v>BJ102</v>
          </cell>
          <cell r="BP3325" t="str">
            <v>IVE</v>
          </cell>
        </row>
        <row r="3326">
          <cell r="A3326">
            <v>749129</v>
          </cell>
          <cell r="X3326" t="str">
            <v>LCLVE</v>
          </cell>
          <cell r="AE3326" t="str">
            <v>BJ102</v>
          </cell>
          <cell r="BP3326" t="str">
            <v>IVE</v>
          </cell>
        </row>
        <row r="3327">
          <cell r="A3327">
            <v>235971</v>
          </cell>
          <cell r="X3327" t="str">
            <v>PVSPR</v>
          </cell>
          <cell r="AE3327" t="str">
            <v>BJ102</v>
          </cell>
          <cell r="BP3327" t="str">
            <v>S</v>
          </cell>
        </row>
        <row r="3328">
          <cell r="A3328">
            <v>431787</v>
          </cell>
          <cell r="X3328" t="str">
            <v>SFCCS</v>
          </cell>
          <cell r="AE3328" t="str">
            <v>BJ102</v>
          </cell>
          <cell r="BP3328" t="str">
            <v>S</v>
          </cell>
        </row>
        <row r="3329">
          <cell r="A3329">
            <v>462074</v>
          </cell>
          <cell r="X3329" t="str">
            <v>LCLVE</v>
          </cell>
          <cell r="AE3329" t="str">
            <v>BJ102</v>
          </cell>
          <cell r="BP3329" t="str">
            <v>S</v>
          </cell>
        </row>
        <row r="3330">
          <cell r="A3330">
            <v>0</v>
          </cell>
          <cell r="X3330" t="str">
            <v>TRCOR</v>
          </cell>
          <cell r="AE3330" t="str">
            <v>AJ500</v>
          </cell>
          <cell r="BP3330" t="str">
            <v>S</v>
          </cell>
        </row>
        <row r="3331">
          <cell r="A3331">
            <v>0</v>
          </cell>
          <cell r="X3331" t="str">
            <v>PVSPR</v>
          </cell>
          <cell r="AE3331" t="str">
            <v>AJ500</v>
          </cell>
          <cell r="BP3331" t="str">
            <v>S</v>
          </cell>
        </row>
        <row r="3332">
          <cell r="A3332">
            <v>0</v>
          </cell>
          <cell r="X3332" t="str">
            <v>CH0AT</v>
          </cell>
          <cell r="AE3332" t="str">
            <v>AJ500</v>
          </cell>
          <cell r="BP3332" t="str">
            <v>S</v>
          </cell>
        </row>
        <row r="3333">
          <cell r="A3333">
            <v>19589</v>
          </cell>
          <cell r="X3333" t="str">
            <v>DCML0</v>
          </cell>
          <cell r="AE3333" t="str">
            <v>AJ500</v>
          </cell>
          <cell r="BP3333" t="str">
            <v>S</v>
          </cell>
        </row>
        <row r="3334">
          <cell r="A3334">
            <v>553945</v>
          </cell>
          <cell r="X3334" t="str">
            <v>DCMPR</v>
          </cell>
          <cell r="AE3334" t="str">
            <v>AJ500</v>
          </cell>
          <cell r="BP3334" t="str">
            <v>S</v>
          </cell>
        </row>
        <row r="3335">
          <cell r="A3335">
            <v>2742</v>
          </cell>
          <cell r="X3335" t="str">
            <v>CHPA0</v>
          </cell>
          <cell r="AE3335" t="str">
            <v>AJ500</v>
          </cell>
          <cell r="BP3335" t="str">
            <v>S</v>
          </cell>
        </row>
        <row r="3336">
          <cell r="A3336">
            <v>8413</v>
          </cell>
          <cell r="X3336" t="str">
            <v>EFCCM</v>
          </cell>
          <cell r="AE3336" t="str">
            <v>AJ500</v>
          </cell>
          <cell r="BP3336" t="str">
            <v>IVE</v>
          </cell>
        </row>
        <row r="3337">
          <cell r="A3337">
            <v>637683</v>
          </cell>
          <cell r="X3337" t="str">
            <v>DCMPR</v>
          </cell>
          <cell r="AE3337" t="str">
            <v>AJ500</v>
          </cell>
          <cell r="BP3337" t="str">
            <v>S</v>
          </cell>
        </row>
        <row r="3338">
          <cell r="A3338">
            <v>4819</v>
          </cell>
          <cell r="X3338" t="str">
            <v>DCM0H</v>
          </cell>
          <cell r="AE3338" t="str">
            <v>AJ500</v>
          </cell>
          <cell r="BP3338" t="str">
            <v>IVE</v>
          </cell>
        </row>
        <row r="3339">
          <cell r="A3339">
            <v>0</v>
          </cell>
          <cell r="X3339" t="str">
            <v>TRCOR</v>
          </cell>
          <cell r="AE3339" t="str">
            <v>BJ102</v>
          </cell>
          <cell r="BP3339" t="str">
            <v>S</v>
          </cell>
        </row>
        <row r="3340">
          <cell r="A3340">
            <v>0</v>
          </cell>
          <cell r="X3340" t="str">
            <v>EFRBE</v>
          </cell>
          <cell r="AE3340" t="str">
            <v>BJ102</v>
          </cell>
          <cell r="BP3340" t="str">
            <v>S</v>
          </cell>
        </row>
        <row r="3341">
          <cell r="A3341">
            <v>0</v>
          </cell>
          <cell r="X3341" t="str">
            <v>SMS4E</v>
          </cell>
          <cell r="AE3341" t="str">
            <v>AJ500</v>
          </cell>
          <cell r="BP3341" t="str">
            <v>S</v>
          </cell>
        </row>
        <row r="3342">
          <cell r="A3342">
            <v>5028</v>
          </cell>
          <cell r="X3342" t="str">
            <v>DCMIH</v>
          </cell>
          <cell r="AE3342" t="str">
            <v>AJ500</v>
          </cell>
          <cell r="BP3342" t="str">
            <v>S</v>
          </cell>
        </row>
        <row r="3343">
          <cell r="A3343">
            <v>7321</v>
          </cell>
          <cell r="X3343" t="str">
            <v>WR002</v>
          </cell>
          <cell r="AE3343" t="str">
            <v>AJ500</v>
          </cell>
          <cell r="BP3343" t="str">
            <v>IVE</v>
          </cell>
        </row>
        <row r="3344">
          <cell r="A3344">
            <v>0</v>
          </cell>
          <cell r="X3344" t="str">
            <v>ETVAP</v>
          </cell>
          <cell r="AE3344" t="str">
            <v>BJ102</v>
          </cell>
          <cell r="BP3344" t="str">
            <v>S</v>
          </cell>
        </row>
        <row r="3345">
          <cell r="A3345">
            <v>0</v>
          </cell>
          <cell r="X3345" t="str">
            <v>ETVPS</v>
          </cell>
          <cell r="AE3345" t="str">
            <v>BJ102</v>
          </cell>
          <cell r="BP3345" t="str">
            <v>S</v>
          </cell>
        </row>
        <row r="3346">
          <cell r="A3346">
            <v>0</v>
          </cell>
          <cell r="X3346" t="str">
            <v>LCFHI</v>
          </cell>
          <cell r="AE3346" t="str">
            <v>AJ500</v>
          </cell>
          <cell r="BP3346" t="str">
            <v>S</v>
          </cell>
        </row>
        <row r="3347">
          <cell r="A3347">
            <v>0</v>
          </cell>
          <cell r="X3347" t="str">
            <v>LCFHI</v>
          </cell>
          <cell r="AE3347" t="str">
            <v>BJ102</v>
          </cell>
          <cell r="BP3347" t="str">
            <v>S</v>
          </cell>
        </row>
        <row r="3348">
          <cell r="A3348">
            <v>0</v>
          </cell>
          <cell r="X3348" t="str">
            <v>EFCCM</v>
          </cell>
          <cell r="AE3348" t="str">
            <v>AJ500</v>
          </cell>
          <cell r="BP3348" t="str">
            <v>S</v>
          </cell>
        </row>
        <row r="3349">
          <cell r="A3349">
            <v>0</v>
          </cell>
          <cell r="X3349" t="str">
            <v>TRFCA</v>
          </cell>
          <cell r="AE3349" t="str">
            <v>BJ102</v>
          </cell>
          <cell r="BP3349" t="str">
            <v>S</v>
          </cell>
        </row>
        <row r="3350">
          <cell r="A3350">
            <v>0</v>
          </cell>
          <cell r="X3350" t="str">
            <v>DCM0H</v>
          </cell>
          <cell r="AE3350" t="str">
            <v>BJ102</v>
          </cell>
          <cell r="BP3350" t="str">
            <v>S</v>
          </cell>
        </row>
        <row r="3351">
          <cell r="A3351">
            <v>69</v>
          </cell>
          <cell r="X3351" t="str">
            <v>GAPNR</v>
          </cell>
          <cell r="AE3351" t="str">
            <v>AJ500</v>
          </cell>
          <cell r="BP3351" t="str">
            <v>S</v>
          </cell>
        </row>
        <row r="3352">
          <cell r="A3352">
            <v>0</v>
          </cell>
          <cell r="X3352" t="str">
            <v>CHPES</v>
          </cell>
          <cell r="AE3352" t="str">
            <v>AJ500</v>
          </cell>
          <cell r="BP3352" t="str">
            <v>S</v>
          </cell>
        </row>
        <row r="3353">
          <cell r="A3353">
            <v>33547</v>
          </cell>
          <cell r="X3353" t="str">
            <v>PRE04</v>
          </cell>
          <cell r="AE3353" t="str">
            <v>AJ500</v>
          </cell>
          <cell r="BP3353" t="str">
            <v>F</v>
          </cell>
        </row>
        <row r="3354">
          <cell r="A3354">
            <v>0</v>
          </cell>
          <cell r="X3354" t="str">
            <v>FF0CB</v>
          </cell>
          <cell r="AE3354" t="str">
            <v>AJ500</v>
          </cell>
          <cell r="BP3354" t="str">
            <v>S</v>
          </cell>
        </row>
        <row r="3355">
          <cell r="A3355">
            <v>0</v>
          </cell>
          <cell r="X3355" t="str">
            <v>ETVPS</v>
          </cell>
          <cell r="AE3355" t="str">
            <v>BJ102</v>
          </cell>
          <cell r="BP3355" t="str">
            <v>S</v>
          </cell>
        </row>
        <row r="3356">
          <cell r="A3356">
            <v>0</v>
          </cell>
          <cell r="X3356" t="str">
            <v>DCMPR</v>
          </cell>
          <cell r="AE3356" t="str">
            <v>BJ102</v>
          </cell>
          <cell r="BP3356" t="str">
            <v>S</v>
          </cell>
        </row>
        <row r="3357">
          <cell r="A3357">
            <v>131</v>
          </cell>
          <cell r="X3357" t="str">
            <v>GAPNR</v>
          </cell>
          <cell r="AE3357" t="str">
            <v>AJ500</v>
          </cell>
          <cell r="BP3357" t="str">
            <v>S</v>
          </cell>
        </row>
        <row r="3358">
          <cell r="A3358">
            <v>0</v>
          </cell>
          <cell r="X3358" t="str">
            <v>EGAPE</v>
          </cell>
          <cell r="AE3358" t="str">
            <v>AJ500</v>
          </cell>
          <cell r="BP3358" t="str">
            <v>S</v>
          </cell>
        </row>
        <row r="3359">
          <cell r="A3359">
            <v>0</v>
          </cell>
          <cell r="X3359" t="str">
            <v>KRE17</v>
          </cell>
          <cell r="AE3359" t="str">
            <v>AJ500</v>
          </cell>
          <cell r="BP3359" t="str">
            <v>S</v>
          </cell>
        </row>
        <row r="3360">
          <cell r="A3360">
            <v>0</v>
          </cell>
          <cell r="X3360" t="str">
            <v>KRE17</v>
          </cell>
          <cell r="AE3360" t="str">
            <v>BJ102</v>
          </cell>
          <cell r="BP3360" t="str">
            <v>S</v>
          </cell>
        </row>
        <row r="3361">
          <cell r="A3361">
            <v>83683</v>
          </cell>
          <cell r="X3361" t="str">
            <v>LCLVE</v>
          </cell>
          <cell r="AE3361" t="str">
            <v>AJ500</v>
          </cell>
          <cell r="BP3361" t="str">
            <v>S</v>
          </cell>
        </row>
        <row r="3362">
          <cell r="A3362">
            <v>0</v>
          </cell>
          <cell r="X3362" t="str">
            <v>TRFCA</v>
          </cell>
          <cell r="AE3362" t="str">
            <v>AJ500</v>
          </cell>
          <cell r="BP3362" t="str">
            <v>S</v>
          </cell>
        </row>
        <row r="3363">
          <cell r="A3363">
            <v>0</v>
          </cell>
          <cell r="X3363" t="str">
            <v>ETVAF</v>
          </cell>
          <cell r="AE3363" t="str">
            <v>AJ500</v>
          </cell>
          <cell r="BP3363" t="str">
            <v>S</v>
          </cell>
        </row>
        <row r="3364">
          <cell r="A3364">
            <v>0</v>
          </cell>
          <cell r="X3364" t="str">
            <v>DCM0H</v>
          </cell>
          <cell r="AE3364" t="str">
            <v>BJ102</v>
          </cell>
          <cell r="BP3364" t="str">
            <v>S</v>
          </cell>
        </row>
        <row r="3365">
          <cell r="A3365">
            <v>0</v>
          </cell>
          <cell r="X3365" t="str">
            <v>PVSPR</v>
          </cell>
          <cell r="AE3365" t="str">
            <v>AJ500</v>
          </cell>
          <cell r="BP3365" t="str">
            <v>S</v>
          </cell>
        </row>
        <row r="3366">
          <cell r="A3366">
            <v>0</v>
          </cell>
          <cell r="X3366" t="str">
            <v>MP000</v>
          </cell>
          <cell r="AE3366" t="str">
            <v>BJ102</v>
          </cell>
          <cell r="BP3366" t="str">
            <v>S</v>
          </cell>
        </row>
        <row r="3367">
          <cell r="A3367">
            <v>-3531</v>
          </cell>
          <cell r="X3367" t="str">
            <v>SESSE</v>
          </cell>
          <cell r="AE3367" t="str">
            <v>AJ500</v>
          </cell>
          <cell r="BP3367" t="str">
            <v>S</v>
          </cell>
        </row>
        <row r="3368">
          <cell r="A3368">
            <v>0</v>
          </cell>
          <cell r="X3368" t="str">
            <v>CHPA0</v>
          </cell>
          <cell r="AE3368" t="str">
            <v>AJ500</v>
          </cell>
          <cell r="BP3368" t="str">
            <v>S</v>
          </cell>
        </row>
        <row r="3369">
          <cell r="A3369">
            <v>0</v>
          </cell>
          <cell r="X3369" t="str">
            <v>SMS4E</v>
          </cell>
          <cell r="AE3369" t="str">
            <v>AJ500</v>
          </cell>
          <cell r="BP3369" t="str">
            <v>S</v>
          </cell>
        </row>
        <row r="3370">
          <cell r="A3370">
            <v>0</v>
          </cell>
          <cell r="X3370" t="str">
            <v>DCMPR</v>
          </cell>
          <cell r="AE3370" t="str">
            <v>AJ500</v>
          </cell>
          <cell r="BP3370" t="str">
            <v>S</v>
          </cell>
        </row>
        <row r="3371">
          <cell r="A3371">
            <v>0</v>
          </cell>
          <cell r="X3371" t="str">
            <v>ETVAP</v>
          </cell>
          <cell r="AE3371" t="str">
            <v>AJ500</v>
          </cell>
          <cell r="BP3371" t="str">
            <v>S</v>
          </cell>
        </row>
        <row r="3372">
          <cell r="A3372">
            <v>0</v>
          </cell>
          <cell r="X3372" t="str">
            <v>KINCB</v>
          </cell>
          <cell r="AE3372" t="str">
            <v>AJ500</v>
          </cell>
          <cell r="BP3372" t="str">
            <v>S</v>
          </cell>
        </row>
        <row r="3373">
          <cell r="A3373">
            <v>0</v>
          </cell>
          <cell r="X3373" t="str">
            <v>REVTF</v>
          </cell>
          <cell r="AE3373" t="str">
            <v>AJ500</v>
          </cell>
          <cell r="BP3373" t="str">
            <v>S</v>
          </cell>
        </row>
        <row r="3374">
          <cell r="A3374">
            <v>0</v>
          </cell>
          <cell r="X3374" t="str">
            <v>DCMPR</v>
          </cell>
          <cell r="AE3374" t="str">
            <v>AJ500</v>
          </cell>
          <cell r="BP3374" t="str">
            <v>S</v>
          </cell>
        </row>
        <row r="3375">
          <cell r="A3375">
            <v>0</v>
          </cell>
          <cell r="X3375" t="str">
            <v>CHPA0</v>
          </cell>
          <cell r="AE3375" t="str">
            <v>AJ500</v>
          </cell>
          <cell r="BP3375" t="str">
            <v>S</v>
          </cell>
        </row>
        <row r="3376">
          <cell r="A3376">
            <v>0</v>
          </cell>
          <cell r="X3376" t="str">
            <v>SMS4E</v>
          </cell>
          <cell r="AE3376" t="str">
            <v>AJ500</v>
          </cell>
          <cell r="BP3376" t="str">
            <v>S</v>
          </cell>
        </row>
        <row r="3377">
          <cell r="A3377">
            <v>0</v>
          </cell>
          <cell r="X3377" t="str">
            <v>PR024</v>
          </cell>
          <cell r="AE3377" t="str">
            <v>AJ500</v>
          </cell>
          <cell r="BP3377" t="str">
            <v>S</v>
          </cell>
        </row>
        <row r="3378">
          <cell r="A3378">
            <v>3196</v>
          </cell>
          <cell r="X3378" t="str">
            <v>LCLVE</v>
          </cell>
          <cell r="AE3378" t="str">
            <v>AJ500</v>
          </cell>
          <cell r="BP3378" t="str">
            <v>IVE</v>
          </cell>
        </row>
        <row r="3379">
          <cell r="A3379">
            <v>17330</v>
          </cell>
          <cell r="X3379" t="str">
            <v>CHPA0</v>
          </cell>
          <cell r="AE3379" t="str">
            <v>AJ500</v>
          </cell>
          <cell r="BP3379" t="str">
            <v>IVE</v>
          </cell>
        </row>
        <row r="3380">
          <cell r="A3380">
            <v>0</v>
          </cell>
          <cell r="X3380" t="str">
            <v>WO007</v>
          </cell>
          <cell r="AE3380" t="str">
            <v>AJ500</v>
          </cell>
          <cell r="BP3380" t="str">
            <v>S</v>
          </cell>
        </row>
        <row r="3381">
          <cell r="A3381">
            <v>-15257</v>
          </cell>
          <cell r="X3381" t="str">
            <v>DCMPR</v>
          </cell>
          <cell r="AE3381" t="str">
            <v>AJ500</v>
          </cell>
          <cell r="BP3381" t="str">
            <v>F</v>
          </cell>
        </row>
        <row r="3382">
          <cell r="A3382">
            <v>0</v>
          </cell>
          <cell r="X3382" t="str">
            <v>EGAPE</v>
          </cell>
          <cell r="AE3382" t="str">
            <v>AJ500</v>
          </cell>
          <cell r="BP3382" t="str">
            <v>S</v>
          </cell>
        </row>
        <row r="3383">
          <cell r="A3383">
            <v>0</v>
          </cell>
          <cell r="X3383" t="str">
            <v>SECSV</v>
          </cell>
          <cell r="AE3383" t="str">
            <v>BJ102</v>
          </cell>
          <cell r="BP3383" t="str">
            <v>S</v>
          </cell>
        </row>
        <row r="3384">
          <cell r="A3384">
            <v>0</v>
          </cell>
          <cell r="X3384" t="str">
            <v>SECLI</v>
          </cell>
          <cell r="AE3384" t="str">
            <v>AJ500</v>
          </cell>
          <cell r="BP3384" t="str">
            <v>S</v>
          </cell>
        </row>
        <row r="3385">
          <cell r="A3385">
            <v>0</v>
          </cell>
          <cell r="X3385" t="str">
            <v>SECLI</v>
          </cell>
          <cell r="AE3385" t="str">
            <v>AJ500</v>
          </cell>
          <cell r="BP3385" t="str">
            <v>S</v>
          </cell>
        </row>
        <row r="3386">
          <cell r="A3386">
            <v>123783</v>
          </cell>
          <cell r="X3386" t="str">
            <v>DCML0</v>
          </cell>
          <cell r="AE3386" t="str">
            <v>AJ500</v>
          </cell>
          <cell r="BP3386" t="str">
            <v>IVE</v>
          </cell>
        </row>
        <row r="3387">
          <cell r="A3387">
            <v>68192</v>
          </cell>
          <cell r="X3387" t="str">
            <v>ETVPS</v>
          </cell>
          <cell r="AE3387" t="str">
            <v>AJ500</v>
          </cell>
          <cell r="BP3387" t="str">
            <v>S</v>
          </cell>
        </row>
        <row r="3388">
          <cell r="A3388">
            <v>7</v>
          </cell>
          <cell r="X3388" t="str">
            <v>TRFCA</v>
          </cell>
          <cell r="AE3388" t="str">
            <v>AJ500</v>
          </cell>
          <cell r="BP3388" t="str">
            <v>S</v>
          </cell>
        </row>
        <row r="3389">
          <cell r="A3389">
            <v>837</v>
          </cell>
          <cell r="X3389" t="str">
            <v>TRCOR</v>
          </cell>
          <cell r="AE3389" t="str">
            <v>AJ500</v>
          </cell>
          <cell r="BP3389" t="str">
            <v>S</v>
          </cell>
        </row>
        <row r="3390">
          <cell r="A3390">
            <v>1770</v>
          </cell>
          <cell r="X3390" t="str">
            <v>EFCOE</v>
          </cell>
          <cell r="AE3390" t="str">
            <v>AJ500</v>
          </cell>
          <cell r="BP3390" t="str">
            <v>S</v>
          </cell>
        </row>
        <row r="3391">
          <cell r="A3391">
            <v>0</v>
          </cell>
          <cell r="X3391" t="str">
            <v>EFCCM</v>
          </cell>
          <cell r="AE3391" t="str">
            <v>BJ102</v>
          </cell>
          <cell r="BP3391" t="str">
            <v>S</v>
          </cell>
        </row>
        <row r="3392">
          <cell r="A3392">
            <v>-56017</v>
          </cell>
          <cell r="X3392" t="str">
            <v>PVSPR</v>
          </cell>
          <cell r="AE3392" t="str">
            <v>AJ500</v>
          </cell>
          <cell r="BP3392" t="str">
            <v>S</v>
          </cell>
        </row>
        <row r="3393">
          <cell r="A3393">
            <v>0</v>
          </cell>
          <cell r="X3393" t="str">
            <v>LCSSI</v>
          </cell>
          <cell r="AE3393" t="str">
            <v>AJ500</v>
          </cell>
          <cell r="BP3393" t="str">
            <v>S</v>
          </cell>
        </row>
        <row r="3394">
          <cell r="A3394">
            <v>0</v>
          </cell>
          <cell r="X3394" t="str">
            <v>MP000</v>
          </cell>
          <cell r="AE3394" t="str">
            <v>AJ500</v>
          </cell>
          <cell r="BP3394" t="str">
            <v>S</v>
          </cell>
        </row>
        <row r="3395">
          <cell r="A3395">
            <v>371350</v>
          </cell>
          <cell r="X3395" t="str">
            <v>DCML0</v>
          </cell>
          <cell r="AE3395" t="str">
            <v>AJ500</v>
          </cell>
          <cell r="BP3395" t="str">
            <v>S</v>
          </cell>
        </row>
        <row r="3396">
          <cell r="A3396">
            <v>527416</v>
          </cell>
          <cell r="X3396" t="str">
            <v>DCML0</v>
          </cell>
          <cell r="AE3396" t="str">
            <v>AJ500</v>
          </cell>
          <cell r="BP3396" t="str">
            <v>S</v>
          </cell>
        </row>
        <row r="3397">
          <cell r="A3397">
            <v>1536131</v>
          </cell>
          <cell r="X3397" t="str">
            <v>DCMPR</v>
          </cell>
          <cell r="AE3397" t="str">
            <v>AJ500</v>
          </cell>
          <cell r="BP3397" t="str">
            <v>S</v>
          </cell>
        </row>
        <row r="3398">
          <cell r="A3398">
            <v>1624576</v>
          </cell>
          <cell r="X3398" t="str">
            <v>DCMPR</v>
          </cell>
          <cell r="AE3398" t="str">
            <v>AJ500</v>
          </cell>
          <cell r="BP3398" t="str">
            <v>S</v>
          </cell>
        </row>
        <row r="3399">
          <cell r="A3399">
            <v>0</v>
          </cell>
          <cell r="X3399" t="str">
            <v>DCMPR</v>
          </cell>
          <cell r="AE3399" t="str">
            <v>AJ500</v>
          </cell>
          <cell r="BP3399" t="str">
            <v>S</v>
          </cell>
        </row>
        <row r="3400">
          <cell r="A3400">
            <v>0</v>
          </cell>
          <cell r="X3400" t="str">
            <v>ETVPS</v>
          </cell>
          <cell r="AE3400" t="str">
            <v>AJ500</v>
          </cell>
          <cell r="BP3400" t="str">
            <v>S</v>
          </cell>
        </row>
        <row r="3401">
          <cell r="A3401">
            <v>0</v>
          </cell>
          <cell r="X3401" t="str">
            <v>ETVPS</v>
          </cell>
          <cell r="AE3401" t="str">
            <v>BJ102</v>
          </cell>
          <cell r="BP3401" t="str">
            <v>S</v>
          </cell>
        </row>
        <row r="3402">
          <cell r="A3402">
            <v>1517288</v>
          </cell>
          <cell r="X3402" t="str">
            <v>DCMPR</v>
          </cell>
          <cell r="AE3402" t="str">
            <v>AJ500</v>
          </cell>
          <cell r="BP3402" t="str">
            <v>IVE</v>
          </cell>
        </row>
        <row r="3403">
          <cell r="A3403">
            <v>5311</v>
          </cell>
          <cell r="X3403" t="str">
            <v>EFCOE</v>
          </cell>
          <cell r="AE3403" t="str">
            <v>AJ500</v>
          </cell>
          <cell r="BP3403" t="str">
            <v>S</v>
          </cell>
        </row>
        <row r="3404">
          <cell r="A3404">
            <v>0</v>
          </cell>
          <cell r="X3404" t="str">
            <v>SECLE</v>
          </cell>
          <cell r="AE3404" t="str">
            <v>BJ102</v>
          </cell>
          <cell r="BP3404" t="str">
            <v>S</v>
          </cell>
        </row>
        <row r="3405">
          <cell r="A3405">
            <v>8014</v>
          </cell>
          <cell r="X3405" t="str">
            <v>CS0AS</v>
          </cell>
          <cell r="AE3405" t="str">
            <v>AJ500</v>
          </cell>
          <cell r="BP3405" t="str">
            <v>S</v>
          </cell>
        </row>
        <row r="3406">
          <cell r="A3406">
            <v>61</v>
          </cell>
          <cell r="X3406" t="str">
            <v>EGAPE</v>
          </cell>
          <cell r="AE3406" t="str">
            <v>AJ500</v>
          </cell>
          <cell r="BP3406" t="str">
            <v>S</v>
          </cell>
        </row>
        <row r="3407">
          <cell r="A3407">
            <v>3006</v>
          </cell>
          <cell r="X3407" t="str">
            <v>DCMPR</v>
          </cell>
          <cell r="AE3407" t="str">
            <v>AJ500</v>
          </cell>
          <cell r="BP3407" t="str">
            <v>S</v>
          </cell>
        </row>
        <row r="3408">
          <cell r="A3408">
            <v>0</v>
          </cell>
          <cell r="X3408" t="str">
            <v>LCLVE</v>
          </cell>
          <cell r="AE3408" t="str">
            <v>AJ500</v>
          </cell>
          <cell r="BP3408" t="str">
            <v>S</v>
          </cell>
        </row>
        <row r="3409">
          <cell r="A3409">
            <v>0</v>
          </cell>
          <cell r="X3409" t="str">
            <v>SECSV</v>
          </cell>
          <cell r="AE3409" t="str">
            <v>AJ500</v>
          </cell>
          <cell r="BP3409" t="str">
            <v>S</v>
          </cell>
        </row>
        <row r="3410">
          <cell r="A3410">
            <v>0</v>
          </cell>
          <cell r="X3410" t="str">
            <v>LCFHE</v>
          </cell>
          <cell r="AE3410" t="str">
            <v>BJ102</v>
          </cell>
          <cell r="BP3410" t="str">
            <v>S</v>
          </cell>
        </row>
        <row r="3411">
          <cell r="A3411">
            <v>0</v>
          </cell>
          <cell r="X3411" t="str">
            <v>EFRBE</v>
          </cell>
          <cell r="AE3411" t="str">
            <v>BJ102</v>
          </cell>
          <cell r="BP3411" t="str">
            <v>S</v>
          </cell>
        </row>
        <row r="3412">
          <cell r="A3412">
            <v>101162</v>
          </cell>
          <cell r="X3412" t="str">
            <v>39MAS</v>
          </cell>
          <cell r="AE3412" t="str">
            <v>AJ500</v>
          </cell>
          <cell r="BP3412" t="str">
            <v>S</v>
          </cell>
        </row>
        <row r="3413">
          <cell r="A3413">
            <v>21963</v>
          </cell>
          <cell r="X3413" t="str">
            <v>WR002</v>
          </cell>
          <cell r="AE3413" t="str">
            <v>AJ500</v>
          </cell>
          <cell r="BP3413" t="str">
            <v>IVE</v>
          </cell>
        </row>
        <row r="3414">
          <cell r="A3414">
            <v>9350</v>
          </cell>
          <cell r="X3414" t="str">
            <v>GAPTA</v>
          </cell>
          <cell r="AE3414" t="str">
            <v>AJ500</v>
          </cell>
          <cell r="BP3414" t="str">
            <v>S</v>
          </cell>
        </row>
        <row r="3415">
          <cell r="A3415">
            <v>0</v>
          </cell>
          <cell r="X3415" t="str">
            <v>SECLI</v>
          </cell>
          <cell r="AE3415" t="str">
            <v>BJ102</v>
          </cell>
          <cell r="BP3415" t="str">
            <v>S</v>
          </cell>
        </row>
        <row r="3416">
          <cell r="A3416">
            <v>0</v>
          </cell>
          <cell r="X3416" t="str">
            <v>SFSRA</v>
          </cell>
          <cell r="AE3416" t="str">
            <v>AJ500</v>
          </cell>
          <cell r="BP3416" t="str">
            <v>S</v>
          </cell>
        </row>
        <row r="3417">
          <cell r="A3417">
            <v>44066</v>
          </cell>
          <cell r="X3417" t="str">
            <v>CSFAS</v>
          </cell>
          <cell r="AE3417" t="str">
            <v>AJ500</v>
          </cell>
          <cell r="BP3417" t="str">
            <v>S</v>
          </cell>
        </row>
        <row r="3418">
          <cell r="A3418">
            <v>0</v>
          </cell>
          <cell r="X3418" t="str">
            <v>CHPES</v>
          </cell>
          <cell r="AE3418" t="str">
            <v>AJ500</v>
          </cell>
          <cell r="BP3418" t="str">
            <v>S</v>
          </cell>
        </row>
        <row r="3419">
          <cell r="A3419">
            <v>0</v>
          </cell>
          <cell r="X3419" t="str">
            <v>SESSE</v>
          </cell>
          <cell r="AE3419" t="str">
            <v>AJ500</v>
          </cell>
          <cell r="BP3419" t="str">
            <v>S</v>
          </cell>
        </row>
        <row r="3420">
          <cell r="A3420">
            <v>0</v>
          </cell>
          <cell r="X3420" t="str">
            <v>FF0CB</v>
          </cell>
          <cell r="AE3420" t="str">
            <v>AJ500</v>
          </cell>
          <cell r="BP3420" t="str">
            <v>S</v>
          </cell>
        </row>
        <row r="3421">
          <cell r="A3421">
            <v>6733</v>
          </cell>
          <cell r="X3421" t="str">
            <v>GAPSF</v>
          </cell>
          <cell r="AE3421" t="str">
            <v>AJ500</v>
          </cell>
          <cell r="BP3421" t="str">
            <v>S</v>
          </cell>
        </row>
        <row r="3422">
          <cell r="A3422">
            <v>12824</v>
          </cell>
          <cell r="X3422" t="str">
            <v>GAPSF</v>
          </cell>
          <cell r="AE3422" t="str">
            <v>AJ500</v>
          </cell>
          <cell r="BP3422" t="str">
            <v>S</v>
          </cell>
        </row>
        <row r="3423">
          <cell r="A3423">
            <v>0</v>
          </cell>
          <cell r="X3423" t="str">
            <v>AS000</v>
          </cell>
          <cell r="AE3423" t="str">
            <v>AJ500</v>
          </cell>
          <cell r="BP3423" t="str">
            <v>S</v>
          </cell>
        </row>
        <row r="3424">
          <cell r="A3424">
            <v>-1420</v>
          </cell>
          <cell r="X3424" t="str">
            <v>SFMSA</v>
          </cell>
          <cell r="AE3424" t="str">
            <v>AJ500</v>
          </cell>
          <cell r="BP3424" t="str">
            <v>S</v>
          </cell>
        </row>
        <row r="3425">
          <cell r="A3425">
            <v>-3116</v>
          </cell>
          <cell r="X3425" t="str">
            <v>GAPTA</v>
          </cell>
          <cell r="AE3425" t="str">
            <v>AJ500</v>
          </cell>
          <cell r="BP3425" t="str">
            <v>S</v>
          </cell>
        </row>
        <row r="3426">
          <cell r="A3426">
            <v>-258650</v>
          </cell>
          <cell r="X3426" t="str">
            <v>LCFHE</v>
          </cell>
          <cell r="AE3426" t="str">
            <v>AJ500</v>
          </cell>
          <cell r="BP3426" t="str">
            <v>IVE</v>
          </cell>
        </row>
        <row r="3427">
          <cell r="A3427">
            <v>-14758</v>
          </cell>
          <cell r="X3427" t="str">
            <v>EFRBE</v>
          </cell>
          <cell r="AE3427" t="str">
            <v>AJ500</v>
          </cell>
          <cell r="BP3427" t="str">
            <v>S</v>
          </cell>
        </row>
        <row r="3428">
          <cell r="A3428">
            <v>-25449</v>
          </cell>
          <cell r="X3428" t="str">
            <v>MP000</v>
          </cell>
          <cell r="AE3428" t="str">
            <v>AJ500</v>
          </cell>
          <cell r="BP3428" t="str">
            <v>S</v>
          </cell>
        </row>
        <row r="3429">
          <cell r="A3429">
            <v>-14344</v>
          </cell>
          <cell r="X3429" t="str">
            <v>SESSI</v>
          </cell>
          <cell r="AE3429" t="str">
            <v>AJ500</v>
          </cell>
          <cell r="BP3429" t="str">
            <v>S</v>
          </cell>
        </row>
        <row r="3430">
          <cell r="A3430">
            <v>-492</v>
          </cell>
          <cell r="X3430" t="str">
            <v>EGAPI</v>
          </cell>
          <cell r="AE3430" t="str">
            <v>AJ500</v>
          </cell>
          <cell r="BP3430" t="str">
            <v>S</v>
          </cell>
        </row>
        <row r="3431">
          <cell r="A3431">
            <v>-3820</v>
          </cell>
          <cell r="X3431" t="str">
            <v>KRL17</v>
          </cell>
          <cell r="AE3431" t="str">
            <v>AJ500</v>
          </cell>
          <cell r="BP3431" t="str">
            <v>F</v>
          </cell>
        </row>
        <row r="3432">
          <cell r="A3432">
            <v>0</v>
          </cell>
          <cell r="X3432" t="str">
            <v>LCLVI</v>
          </cell>
          <cell r="AE3432" t="str">
            <v>AJ500</v>
          </cell>
          <cell r="BP3432" t="str">
            <v>S</v>
          </cell>
        </row>
        <row r="3433">
          <cell r="A3433">
            <v>-57</v>
          </cell>
          <cell r="X3433" t="str">
            <v>GAPNR</v>
          </cell>
          <cell r="AE3433" t="str">
            <v>AJ500</v>
          </cell>
          <cell r="BP3433" t="str">
            <v>F</v>
          </cell>
        </row>
        <row r="3434">
          <cell r="A3434">
            <v>0</v>
          </cell>
          <cell r="X3434" t="str">
            <v>TRFCA</v>
          </cell>
          <cell r="AE3434" t="str">
            <v>AJ500</v>
          </cell>
          <cell r="BP3434" t="str">
            <v>S</v>
          </cell>
        </row>
        <row r="3435">
          <cell r="A3435">
            <v>0</v>
          </cell>
          <cell r="X3435" t="str">
            <v>TRCOR</v>
          </cell>
          <cell r="AE3435" t="str">
            <v>AJ500</v>
          </cell>
          <cell r="BP3435" t="str">
            <v>S</v>
          </cell>
        </row>
        <row r="3436">
          <cell r="A3436">
            <v>0</v>
          </cell>
          <cell r="X3436" t="str">
            <v>TRCOR</v>
          </cell>
          <cell r="AE3436" t="str">
            <v>BJ102</v>
          </cell>
          <cell r="BP3436" t="str">
            <v>S</v>
          </cell>
        </row>
        <row r="3437">
          <cell r="A3437">
            <v>0</v>
          </cell>
          <cell r="X3437" t="str">
            <v>DCMPR</v>
          </cell>
          <cell r="AE3437" t="str">
            <v>AJ500</v>
          </cell>
          <cell r="BP3437" t="str">
            <v>S</v>
          </cell>
        </row>
        <row r="3438">
          <cell r="A3438">
            <v>0</v>
          </cell>
          <cell r="X3438" t="str">
            <v>REV4E</v>
          </cell>
          <cell r="AE3438" t="str">
            <v>BJ102</v>
          </cell>
          <cell r="BP3438" t="str">
            <v>S</v>
          </cell>
        </row>
        <row r="3439">
          <cell r="A3439">
            <v>583</v>
          </cell>
          <cell r="X3439" t="str">
            <v>ETVAF</v>
          </cell>
          <cell r="AE3439" t="str">
            <v>AJ500</v>
          </cell>
          <cell r="BP3439" t="str">
            <v>S</v>
          </cell>
        </row>
        <row r="3440">
          <cell r="A3440">
            <v>0</v>
          </cell>
          <cell r="X3440" t="str">
            <v>LCSSI</v>
          </cell>
          <cell r="AE3440" t="str">
            <v>BJ102</v>
          </cell>
          <cell r="BP3440" t="str">
            <v>S</v>
          </cell>
        </row>
        <row r="3441">
          <cell r="A3441">
            <v>0</v>
          </cell>
          <cell r="X3441" t="str">
            <v>TRCOR</v>
          </cell>
          <cell r="AE3441" t="str">
            <v>AJ500</v>
          </cell>
          <cell r="BP3441" t="str">
            <v>S</v>
          </cell>
        </row>
        <row r="3442">
          <cell r="A3442">
            <v>0</v>
          </cell>
          <cell r="X3442" t="str">
            <v>SESSE</v>
          </cell>
          <cell r="AE3442" t="str">
            <v>AJ500</v>
          </cell>
          <cell r="BP3442" t="str">
            <v>S</v>
          </cell>
        </row>
        <row r="3443">
          <cell r="A3443">
            <v>0</v>
          </cell>
          <cell r="X3443" t="str">
            <v>DCMPR</v>
          </cell>
          <cell r="AE3443" t="str">
            <v>AJ500</v>
          </cell>
          <cell r="BP3443" t="str">
            <v>S</v>
          </cell>
        </row>
        <row r="3444">
          <cell r="A3444">
            <v>0</v>
          </cell>
          <cell r="X3444" t="str">
            <v>LCSSE</v>
          </cell>
          <cell r="AE3444" t="str">
            <v>AJ500</v>
          </cell>
          <cell r="BP3444" t="str">
            <v>S</v>
          </cell>
        </row>
        <row r="3445">
          <cell r="A3445">
            <v>42603</v>
          </cell>
          <cell r="X3445" t="str">
            <v>KRL22</v>
          </cell>
          <cell r="AE3445" t="str">
            <v>AJ500</v>
          </cell>
          <cell r="BP3445" t="str">
            <v>S</v>
          </cell>
        </row>
        <row r="3446">
          <cell r="A3446">
            <v>100643</v>
          </cell>
          <cell r="X3446" t="str">
            <v>PRE12</v>
          </cell>
          <cell r="AE3446" t="str">
            <v>AJ500</v>
          </cell>
          <cell r="BP3446" t="str">
            <v>F</v>
          </cell>
        </row>
        <row r="3447">
          <cell r="A3447">
            <v>0</v>
          </cell>
          <cell r="X3447" t="str">
            <v>PR024</v>
          </cell>
          <cell r="AE3447" t="str">
            <v>AJ500</v>
          </cell>
          <cell r="BP3447" t="str">
            <v>S</v>
          </cell>
        </row>
        <row r="3448">
          <cell r="A3448">
            <v>21097</v>
          </cell>
          <cell r="X3448" t="str">
            <v>TRFCA</v>
          </cell>
          <cell r="AE3448" t="str">
            <v>AJ500</v>
          </cell>
          <cell r="BP3448" t="str">
            <v>S</v>
          </cell>
        </row>
        <row r="3449">
          <cell r="A3449">
            <v>0</v>
          </cell>
          <cell r="X3449" t="str">
            <v>WR002</v>
          </cell>
          <cell r="AE3449" t="str">
            <v>AJ500</v>
          </cell>
          <cell r="BP3449" t="str">
            <v>S</v>
          </cell>
        </row>
        <row r="3450">
          <cell r="A3450">
            <v>-5569</v>
          </cell>
          <cell r="X3450" t="str">
            <v>GAPSF</v>
          </cell>
          <cell r="AE3450" t="str">
            <v>AJ500</v>
          </cell>
          <cell r="BP3450" t="str">
            <v>S</v>
          </cell>
        </row>
        <row r="3451">
          <cell r="A3451">
            <v>-67095</v>
          </cell>
          <cell r="X3451" t="str">
            <v>PRE11</v>
          </cell>
          <cell r="AE3451" t="str">
            <v>AJ500</v>
          </cell>
          <cell r="BP3451" t="str">
            <v>F</v>
          </cell>
        </row>
        <row r="3452">
          <cell r="A3452">
            <v>0</v>
          </cell>
          <cell r="X3452" t="str">
            <v>CSFAS</v>
          </cell>
          <cell r="AE3452" t="str">
            <v>AJ500</v>
          </cell>
          <cell r="BP3452" t="str">
            <v>S</v>
          </cell>
        </row>
        <row r="3453">
          <cell r="A3453">
            <v>0</v>
          </cell>
          <cell r="X3453" t="str">
            <v>REV4E</v>
          </cell>
          <cell r="AE3453" t="str">
            <v>AJ500</v>
          </cell>
          <cell r="BP3453" t="str">
            <v>S</v>
          </cell>
        </row>
        <row r="3454">
          <cell r="A3454">
            <v>-177083</v>
          </cell>
          <cell r="X3454" t="str">
            <v>CS00H</v>
          </cell>
          <cell r="AE3454" t="str">
            <v>AJ500</v>
          </cell>
          <cell r="BP3454" t="str">
            <v>S</v>
          </cell>
        </row>
        <row r="3455">
          <cell r="A3455">
            <v>-2476</v>
          </cell>
          <cell r="X3455" t="str">
            <v>TRFCA</v>
          </cell>
          <cell r="AE3455" t="str">
            <v>AJ500</v>
          </cell>
          <cell r="BP3455" t="str">
            <v>S</v>
          </cell>
        </row>
        <row r="3456">
          <cell r="A3456">
            <v>-553945</v>
          </cell>
          <cell r="X3456" t="str">
            <v>DCMPR</v>
          </cell>
          <cell r="AE3456" t="str">
            <v>AJ500</v>
          </cell>
          <cell r="BP3456" t="str">
            <v>IVE</v>
          </cell>
        </row>
        <row r="3457">
          <cell r="A3457">
            <v>198509</v>
          </cell>
          <cell r="X3457" t="str">
            <v>DCMPR</v>
          </cell>
          <cell r="AE3457" t="str">
            <v>IJ706</v>
          </cell>
          <cell r="BP3457" t="str">
            <v>S</v>
          </cell>
        </row>
        <row r="3458">
          <cell r="A3458">
            <v>366368</v>
          </cell>
          <cell r="X3458" t="str">
            <v>EFCCM</v>
          </cell>
          <cell r="AE3458" t="str">
            <v>IJ706</v>
          </cell>
          <cell r="BP3458" t="str">
            <v>S</v>
          </cell>
        </row>
        <row r="3459">
          <cell r="A3459">
            <v>437168</v>
          </cell>
          <cell r="X3459" t="str">
            <v>PVSPR</v>
          </cell>
          <cell r="AE3459" t="str">
            <v>IJ706</v>
          </cell>
          <cell r="BP3459" t="str">
            <v>S</v>
          </cell>
        </row>
        <row r="3460">
          <cell r="A3460">
            <v>471540</v>
          </cell>
          <cell r="X3460" t="str">
            <v>LCLVE</v>
          </cell>
          <cell r="AE3460" t="str">
            <v>IJ706</v>
          </cell>
          <cell r="BP3460" t="str">
            <v>S</v>
          </cell>
        </row>
        <row r="3461">
          <cell r="A3461">
            <v>515821</v>
          </cell>
          <cell r="X3461" t="str">
            <v>CSF0H</v>
          </cell>
          <cell r="AE3461" t="str">
            <v>IJ706</v>
          </cell>
          <cell r="BP3461" t="str">
            <v>S</v>
          </cell>
        </row>
        <row r="3462">
          <cell r="A3462">
            <v>695751</v>
          </cell>
          <cell r="X3462" t="str">
            <v>KINCB</v>
          </cell>
          <cell r="AE3462" t="str">
            <v>IJ706</v>
          </cell>
          <cell r="BP3462" t="str">
            <v>S</v>
          </cell>
        </row>
        <row r="3463">
          <cell r="A3463">
            <v>1039719</v>
          </cell>
          <cell r="X3463" t="str">
            <v>WO006</v>
          </cell>
          <cell r="AE3463" t="str">
            <v>IJ706</v>
          </cell>
          <cell r="BP3463" t="str">
            <v>S</v>
          </cell>
        </row>
        <row r="3464">
          <cell r="A3464">
            <v>62037</v>
          </cell>
          <cell r="X3464" t="str">
            <v>CHPA0</v>
          </cell>
          <cell r="AE3464" t="str">
            <v>ZJK85</v>
          </cell>
          <cell r="BP3464" t="str">
            <v>S</v>
          </cell>
        </row>
        <row r="3465">
          <cell r="A3465">
            <v>65341</v>
          </cell>
          <cell r="X3465" t="str">
            <v>EFRBI</v>
          </cell>
          <cell r="AE3465" t="str">
            <v>ZJK85</v>
          </cell>
          <cell r="BP3465" t="str">
            <v>S</v>
          </cell>
        </row>
        <row r="3466">
          <cell r="A3466">
            <v>68864</v>
          </cell>
          <cell r="X3466" t="str">
            <v>FF0CB</v>
          </cell>
          <cell r="AE3466" t="str">
            <v>ZJK85</v>
          </cell>
          <cell r="BP3466" t="str">
            <v>S</v>
          </cell>
        </row>
        <row r="3467">
          <cell r="A3467">
            <v>175244</v>
          </cell>
          <cell r="X3467" t="str">
            <v>SMS4E</v>
          </cell>
          <cell r="AE3467" t="str">
            <v>ZJK85</v>
          </cell>
          <cell r="BP3467" t="str">
            <v>S</v>
          </cell>
        </row>
        <row r="3468">
          <cell r="A3468">
            <v>198391</v>
          </cell>
          <cell r="X3468" t="str">
            <v>SFCCS</v>
          </cell>
          <cell r="AE3468" t="str">
            <v>ZJK85</v>
          </cell>
          <cell r="BP3468" t="str">
            <v>S</v>
          </cell>
        </row>
        <row r="3469">
          <cell r="A3469">
            <v>633920</v>
          </cell>
          <cell r="X3469" t="str">
            <v>CS00H</v>
          </cell>
          <cell r="AE3469" t="str">
            <v>ZJK85</v>
          </cell>
          <cell r="BP3469" t="str">
            <v>S</v>
          </cell>
        </row>
        <row r="3470">
          <cell r="A3470">
            <v>802022</v>
          </cell>
          <cell r="X3470" t="str">
            <v>LCLVE</v>
          </cell>
          <cell r="AE3470" t="str">
            <v>JJ217</v>
          </cell>
          <cell r="BP3470" t="str">
            <v>IVE</v>
          </cell>
        </row>
        <row r="3471">
          <cell r="A3471">
            <v>876099</v>
          </cell>
          <cell r="X3471" t="str">
            <v>DCMPR</v>
          </cell>
          <cell r="AE3471" t="str">
            <v>JJ217</v>
          </cell>
          <cell r="BP3471" t="str">
            <v>F</v>
          </cell>
        </row>
        <row r="3472">
          <cell r="A3472">
            <v>2720447</v>
          </cell>
          <cell r="X3472" t="str">
            <v>DCMPR</v>
          </cell>
          <cell r="AE3472" t="str">
            <v>JJ217</v>
          </cell>
          <cell r="BP3472" t="str">
            <v>IVE</v>
          </cell>
        </row>
        <row r="3473">
          <cell r="A3473">
            <v>175243</v>
          </cell>
          <cell r="X3473" t="str">
            <v>SMS4E</v>
          </cell>
          <cell r="AE3473" t="str">
            <v>ZJK85</v>
          </cell>
          <cell r="BP3473" t="str">
            <v>IVE</v>
          </cell>
        </row>
        <row r="3474">
          <cell r="A3474">
            <v>250135</v>
          </cell>
          <cell r="X3474" t="str">
            <v>AS000</v>
          </cell>
          <cell r="AE3474" t="str">
            <v>ZJK85</v>
          </cell>
          <cell r="BP3474" t="str">
            <v>IVE</v>
          </cell>
        </row>
        <row r="3475">
          <cell r="A3475">
            <v>342509</v>
          </cell>
          <cell r="X3475" t="str">
            <v>PR005</v>
          </cell>
          <cell r="AE3475" t="str">
            <v>ZJK85</v>
          </cell>
          <cell r="BP3475" t="str">
            <v>F</v>
          </cell>
        </row>
        <row r="3476">
          <cell r="A3476">
            <v>37</v>
          </cell>
          <cell r="X3476" t="str">
            <v>TRFCA</v>
          </cell>
          <cell r="AE3476" t="str">
            <v>IJ706</v>
          </cell>
          <cell r="BP3476" t="str">
            <v>S</v>
          </cell>
        </row>
        <row r="3477">
          <cell r="A3477">
            <v>18130</v>
          </cell>
          <cell r="X3477" t="str">
            <v>WR002</v>
          </cell>
          <cell r="AE3477" t="str">
            <v>IJ706</v>
          </cell>
          <cell r="BP3477" t="str">
            <v>S</v>
          </cell>
        </row>
        <row r="3478">
          <cell r="A3478">
            <v>68111</v>
          </cell>
          <cell r="X3478" t="str">
            <v>SFSRA</v>
          </cell>
          <cell r="AE3478" t="str">
            <v>IJ706</v>
          </cell>
          <cell r="BP3478" t="str">
            <v>S</v>
          </cell>
        </row>
        <row r="3479">
          <cell r="A3479">
            <v>78420</v>
          </cell>
          <cell r="X3479" t="str">
            <v>GAPTA</v>
          </cell>
          <cell r="AE3479" t="str">
            <v>IJ706</v>
          </cell>
          <cell r="BP3479" t="str">
            <v>S</v>
          </cell>
        </row>
        <row r="3480">
          <cell r="A3480">
            <v>140132</v>
          </cell>
          <cell r="X3480" t="str">
            <v>GAPSF</v>
          </cell>
          <cell r="AE3480" t="str">
            <v>IJ706</v>
          </cell>
          <cell r="BP3480" t="str">
            <v>S</v>
          </cell>
        </row>
        <row r="3481">
          <cell r="A3481">
            <v>162396</v>
          </cell>
          <cell r="X3481" t="str">
            <v>TRCOR</v>
          </cell>
          <cell r="AE3481" t="str">
            <v>JJ217</v>
          </cell>
          <cell r="BP3481" t="str">
            <v>S</v>
          </cell>
        </row>
        <row r="3482">
          <cell r="A3482">
            <v>62004</v>
          </cell>
          <cell r="X3482" t="str">
            <v>TRCOR</v>
          </cell>
          <cell r="AE3482" t="str">
            <v>ZJK85</v>
          </cell>
          <cell r="BP3482" t="str">
            <v>S</v>
          </cell>
        </row>
        <row r="3483">
          <cell r="A3483">
            <v>10679</v>
          </cell>
          <cell r="X3483" t="str">
            <v>EFCCM</v>
          </cell>
          <cell r="AE3483" t="str">
            <v>ZJK85</v>
          </cell>
          <cell r="BP3483" t="str">
            <v>S</v>
          </cell>
        </row>
        <row r="3484">
          <cell r="A3484">
            <v>12639</v>
          </cell>
          <cell r="X3484" t="str">
            <v>SESSE</v>
          </cell>
          <cell r="AE3484" t="str">
            <v>ZJK85</v>
          </cell>
          <cell r="BP3484" t="str">
            <v>S</v>
          </cell>
        </row>
        <row r="3485">
          <cell r="A3485">
            <v>15105</v>
          </cell>
          <cell r="X3485" t="str">
            <v>WR002</v>
          </cell>
          <cell r="AE3485" t="str">
            <v>ZJK85</v>
          </cell>
          <cell r="BP3485" t="str">
            <v>S</v>
          </cell>
        </row>
        <row r="3486">
          <cell r="A3486">
            <v>28769</v>
          </cell>
          <cell r="X3486" t="str">
            <v>DCM0H</v>
          </cell>
          <cell r="AE3486" t="str">
            <v>ZJK85</v>
          </cell>
          <cell r="BP3486" t="str">
            <v>S</v>
          </cell>
        </row>
        <row r="3487">
          <cell r="A3487">
            <v>17301</v>
          </cell>
          <cell r="X3487" t="str">
            <v>EFCOE</v>
          </cell>
          <cell r="AE3487" t="str">
            <v>JJ217</v>
          </cell>
          <cell r="BP3487" t="str">
            <v>S</v>
          </cell>
        </row>
        <row r="3488">
          <cell r="A3488">
            <v>24461</v>
          </cell>
          <cell r="X3488" t="str">
            <v>DCM0H</v>
          </cell>
          <cell r="AE3488" t="str">
            <v>JJ217</v>
          </cell>
          <cell r="BP3488" t="str">
            <v>S</v>
          </cell>
        </row>
        <row r="3489">
          <cell r="A3489">
            <v>27336</v>
          </cell>
          <cell r="X3489" t="str">
            <v>CHPES</v>
          </cell>
          <cell r="AE3489" t="str">
            <v>JJ217</v>
          </cell>
          <cell r="BP3489" t="str">
            <v>S</v>
          </cell>
        </row>
        <row r="3490">
          <cell r="A3490">
            <v>41942</v>
          </cell>
          <cell r="X3490" t="str">
            <v>TRCOR</v>
          </cell>
          <cell r="AE3490" t="str">
            <v>JJ217</v>
          </cell>
          <cell r="BP3490" t="str">
            <v>S</v>
          </cell>
        </row>
        <row r="3491">
          <cell r="A3491">
            <v>75397</v>
          </cell>
          <cell r="X3491" t="str">
            <v>DCMIH</v>
          </cell>
          <cell r="AE3491" t="str">
            <v>JJ217</v>
          </cell>
          <cell r="BP3491" t="str">
            <v>S</v>
          </cell>
        </row>
        <row r="3492">
          <cell r="A3492">
            <v>34290</v>
          </cell>
          <cell r="X3492" t="str">
            <v>KRL22</v>
          </cell>
          <cell r="AE3492" t="str">
            <v>ZJK85</v>
          </cell>
          <cell r="BP3492" t="str">
            <v>S</v>
          </cell>
        </row>
        <row r="3493">
          <cell r="A3493">
            <v>217235</v>
          </cell>
          <cell r="X3493" t="str">
            <v>39MAS</v>
          </cell>
          <cell r="AE3493" t="str">
            <v>JJ217</v>
          </cell>
          <cell r="BP3493" t="str">
            <v>S</v>
          </cell>
        </row>
        <row r="3494">
          <cell r="A3494">
            <v>568310</v>
          </cell>
          <cell r="X3494" t="str">
            <v>PRE11</v>
          </cell>
          <cell r="AE3494" t="str">
            <v>JJ217</v>
          </cell>
          <cell r="BP3494" t="str">
            <v>F</v>
          </cell>
        </row>
        <row r="3495">
          <cell r="A3495">
            <v>28680</v>
          </cell>
          <cell r="X3495" t="str">
            <v>DCMPR</v>
          </cell>
          <cell r="AE3495" t="str">
            <v>ZJK85</v>
          </cell>
          <cell r="BP3495" t="str">
            <v>F</v>
          </cell>
        </row>
        <row r="3496">
          <cell r="A3496">
            <v>1434</v>
          </cell>
          <cell r="X3496" t="str">
            <v>GAPNR</v>
          </cell>
          <cell r="AE3496" t="str">
            <v>IJ706</v>
          </cell>
          <cell r="BP3496" t="str">
            <v>F</v>
          </cell>
        </row>
        <row r="3497">
          <cell r="A3497">
            <v>50932</v>
          </cell>
          <cell r="X3497" t="str">
            <v>DCMPR</v>
          </cell>
          <cell r="AE3497" t="str">
            <v>IJ706</v>
          </cell>
          <cell r="BP3497" t="str">
            <v>F</v>
          </cell>
        </row>
        <row r="3498">
          <cell r="A3498">
            <v>72461</v>
          </cell>
          <cell r="X3498" t="str">
            <v>TRCOR</v>
          </cell>
          <cell r="AE3498" t="str">
            <v>IJ706</v>
          </cell>
          <cell r="BP3498" t="str">
            <v>IVE</v>
          </cell>
        </row>
        <row r="3499">
          <cell r="A3499">
            <v>76962</v>
          </cell>
          <cell r="X3499" t="str">
            <v>CHPES</v>
          </cell>
          <cell r="AE3499" t="str">
            <v>IJ706</v>
          </cell>
          <cell r="BP3499" t="str">
            <v>F</v>
          </cell>
        </row>
        <row r="3500">
          <cell r="A3500">
            <v>79895</v>
          </cell>
          <cell r="X3500" t="str">
            <v>REV4E</v>
          </cell>
          <cell r="AE3500" t="str">
            <v>IJ706</v>
          </cell>
          <cell r="BP3500" t="str">
            <v>IVE</v>
          </cell>
        </row>
        <row r="3501">
          <cell r="A3501">
            <v>80205</v>
          </cell>
          <cell r="X3501" t="str">
            <v>KRE22</v>
          </cell>
          <cell r="AE3501" t="str">
            <v>IJ706</v>
          </cell>
          <cell r="BP3501" t="str">
            <v>F</v>
          </cell>
        </row>
        <row r="3502">
          <cell r="A3502">
            <v>156610</v>
          </cell>
          <cell r="X3502" t="str">
            <v>PRE06</v>
          </cell>
          <cell r="AE3502" t="str">
            <v>IJ706</v>
          </cell>
          <cell r="BP3502" t="str">
            <v>F</v>
          </cell>
        </row>
        <row r="3503">
          <cell r="A3503">
            <v>663579</v>
          </cell>
          <cell r="X3503" t="str">
            <v>CHPES</v>
          </cell>
          <cell r="AE3503" t="str">
            <v>JJ217</v>
          </cell>
          <cell r="BP3503" t="str">
            <v>S</v>
          </cell>
        </row>
        <row r="3504">
          <cell r="A3504">
            <v>695751</v>
          </cell>
          <cell r="X3504" t="str">
            <v>KINCB</v>
          </cell>
          <cell r="AE3504" t="str">
            <v>JJ217</v>
          </cell>
          <cell r="BP3504" t="str">
            <v>S</v>
          </cell>
        </row>
        <row r="3505">
          <cell r="A3505">
            <v>759833</v>
          </cell>
          <cell r="X3505" t="str">
            <v>PVSPR</v>
          </cell>
          <cell r="AE3505" t="str">
            <v>JJ217</v>
          </cell>
          <cell r="BP3505" t="str">
            <v>S</v>
          </cell>
        </row>
        <row r="3506">
          <cell r="A3506">
            <v>24</v>
          </cell>
          <cell r="X3506" t="str">
            <v>TRFCA</v>
          </cell>
          <cell r="AE3506" t="str">
            <v>ZJK85</v>
          </cell>
          <cell r="BP3506" t="str">
            <v>S</v>
          </cell>
        </row>
        <row r="3507">
          <cell r="A3507">
            <v>282</v>
          </cell>
          <cell r="X3507" t="str">
            <v>EGAPE</v>
          </cell>
          <cell r="AE3507" t="str">
            <v>JJ217</v>
          </cell>
          <cell r="BP3507" t="str">
            <v>S</v>
          </cell>
        </row>
        <row r="3508">
          <cell r="A3508">
            <v>680</v>
          </cell>
          <cell r="X3508" t="str">
            <v>ETVAP</v>
          </cell>
          <cell r="AE3508" t="str">
            <v>JJ217</v>
          </cell>
          <cell r="BP3508" t="str">
            <v>S</v>
          </cell>
        </row>
        <row r="3509">
          <cell r="A3509">
            <v>1180452</v>
          </cell>
          <cell r="X3509" t="str">
            <v>LCSSI</v>
          </cell>
          <cell r="AE3509" t="str">
            <v>JJ217</v>
          </cell>
          <cell r="BP3509" t="str">
            <v>S</v>
          </cell>
        </row>
        <row r="3510">
          <cell r="A3510">
            <v>194669</v>
          </cell>
          <cell r="X3510" t="str">
            <v>PR005</v>
          </cell>
          <cell r="AE3510" t="str">
            <v>IJ706</v>
          </cell>
          <cell r="BP3510" t="str">
            <v>F</v>
          </cell>
        </row>
        <row r="3511">
          <cell r="A3511">
            <v>2719</v>
          </cell>
          <cell r="X3511" t="str">
            <v>ETVAP</v>
          </cell>
          <cell r="AE3511" t="str">
            <v>JJ217</v>
          </cell>
          <cell r="BP3511" t="str">
            <v>F</v>
          </cell>
        </row>
        <row r="3512">
          <cell r="A3512">
            <v>10736</v>
          </cell>
          <cell r="X3512" t="str">
            <v>SECLE</v>
          </cell>
          <cell r="AE3512" t="str">
            <v>JJ217</v>
          </cell>
          <cell r="BP3512" t="str">
            <v>IVE</v>
          </cell>
        </row>
        <row r="3513">
          <cell r="A3513">
            <v>31671</v>
          </cell>
          <cell r="X3513" t="str">
            <v>PRSAV</v>
          </cell>
          <cell r="AE3513" t="str">
            <v>JJ217</v>
          </cell>
          <cell r="BP3513" t="str">
            <v>F</v>
          </cell>
        </row>
        <row r="3514">
          <cell r="A3514">
            <v>69652</v>
          </cell>
          <cell r="X3514" t="str">
            <v>TRFCA</v>
          </cell>
          <cell r="AE3514" t="str">
            <v>JJ217</v>
          </cell>
          <cell r="BP3514" t="str">
            <v>IVE</v>
          </cell>
        </row>
        <row r="3515">
          <cell r="A3515">
            <v>73384</v>
          </cell>
          <cell r="X3515" t="str">
            <v>DCM0H</v>
          </cell>
          <cell r="AE3515" t="str">
            <v>JJ217</v>
          </cell>
          <cell r="BP3515" t="str">
            <v>F</v>
          </cell>
        </row>
        <row r="3516">
          <cell r="A3516">
            <v>148130</v>
          </cell>
          <cell r="X3516" t="str">
            <v>TRCOR</v>
          </cell>
          <cell r="AE3516" t="str">
            <v>JJ217</v>
          </cell>
          <cell r="BP3516" t="str">
            <v>IVE</v>
          </cell>
        </row>
        <row r="3517">
          <cell r="A3517">
            <v>233815</v>
          </cell>
          <cell r="X3517" t="str">
            <v>EFRBE</v>
          </cell>
          <cell r="AE3517" t="str">
            <v>JJ217</v>
          </cell>
          <cell r="BP3517" t="str">
            <v>IVE</v>
          </cell>
        </row>
        <row r="3518">
          <cell r="A3518">
            <v>84</v>
          </cell>
          <cell r="X3518" t="str">
            <v>CHPA0</v>
          </cell>
          <cell r="AE3518" t="str">
            <v>ZJK85</v>
          </cell>
          <cell r="BP3518" t="str">
            <v>S</v>
          </cell>
        </row>
        <row r="3519">
          <cell r="A3519">
            <v>435</v>
          </cell>
          <cell r="X3519" t="str">
            <v>ETVAP</v>
          </cell>
          <cell r="AE3519" t="str">
            <v>ZJK85</v>
          </cell>
          <cell r="BP3519" t="str">
            <v>S</v>
          </cell>
        </row>
        <row r="3520">
          <cell r="A3520">
            <v>2173</v>
          </cell>
          <cell r="X3520" t="str">
            <v>CH0AT</v>
          </cell>
          <cell r="AE3520" t="str">
            <v>ZJK85</v>
          </cell>
          <cell r="BP3520" t="str">
            <v>S</v>
          </cell>
        </row>
        <row r="3521">
          <cell r="A3521">
            <v>0</v>
          </cell>
          <cell r="X3521" t="str">
            <v>TRCOR</v>
          </cell>
          <cell r="AE3521" t="str">
            <v>ZJK85</v>
          </cell>
          <cell r="BP3521" t="str">
            <v>S</v>
          </cell>
        </row>
        <row r="3522">
          <cell r="A3522">
            <v>81000</v>
          </cell>
          <cell r="X3522" t="str">
            <v>FES00</v>
          </cell>
          <cell r="AE3522" t="str">
            <v>IJ706</v>
          </cell>
          <cell r="BP3522" t="str">
            <v>S</v>
          </cell>
        </row>
        <row r="3523">
          <cell r="A3523">
            <v>0</v>
          </cell>
          <cell r="X3523" t="str">
            <v>CHPA0</v>
          </cell>
          <cell r="AE3523" t="str">
            <v>JJ217</v>
          </cell>
          <cell r="BP3523" t="str">
            <v>S</v>
          </cell>
        </row>
        <row r="3524">
          <cell r="A3524">
            <v>0</v>
          </cell>
          <cell r="X3524" t="str">
            <v>DCMPR</v>
          </cell>
          <cell r="AE3524" t="str">
            <v>IJ706</v>
          </cell>
          <cell r="BP3524" t="str">
            <v>S</v>
          </cell>
        </row>
        <row r="3525">
          <cell r="A3525">
            <v>79228</v>
          </cell>
          <cell r="X3525" t="str">
            <v>ECC00</v>
          </cell>
          <cell r="AE3525" t="str">
            <v>IJ706</v>
          </cell>
          <cell r="BP3525" t="str">
            <v>S</v>
          </cell>
        </row>
        <row r="3526">
          <cell r="A3526">
            <v>79228</v>
          </cell>
          <cell r="X3526" t="str">
            <v>ECC00</v>
          </cell>
          <cell r="AE3526" t="str">
            <v>JJ217</v>
          </cell>
          <cell r="BP3526" t="str">
            <v>S</v>
          </cell>
        </row>
        <row r="3527">
          <cell r="A3527">
            <v>0</v>
          </cell>
          <cell r="X3527" t="str">
            <v>PR024</v>
          </cell>
          <cell r="AE3527" t="str">
            <v>ZJK85</v>
          </cell>
          <cell r="BP3527" t="str">
            <v>S</v>
          </cell>
        </row>
        <row r="3528">
          <cell r="A3528">
            <v>0</v>
          </cell>
          <cell r="X3528" t="str">
            <v>ETVPS</v>
          </cell>
          <cell r="AE3528" t="str">
            <v>IJ706</v>
          </cell>
          <cell r="BP3528" t="str">
            <v>S</v>
          </cell>
        </row>
        <row r="3529">
          <cell r="A3529">
            <v>0</v>
          </cell>
          <cell r="X3529" t="str">
            <v>LCFHI</v>
          </cell>
          <cell r="AE3529" t="str">
            <v>IJ706</v>
          </cell>
          <cell r="BP3529" t="str">
            <v>S</v>
          </cell>
        </row>
        <row r="3530">
          <cell r="A3530">
            <v>0</v>
          </cell>
          <cell r="X3530" t="str">
            <v>CSFAS</v>
          </cell>
          <cell r="AE3530" t="str">
            <v>JJ217</v>
          </cell>
          <cell r="BP3530" t="str">
            <v>S</v>
          </cell>
        </row>
        <row r="3531">
          <cell r="A3531">
            <v>39228</v>
          </cell>
          <cell r="X3531" t="str">
            <v>ECC00</v>
          </cell>
          <cell r="AE3531" t="str">
            <v>ZJK85</v>
          </cell>
          <cell r="BP3531" t="str">
            <v>S</v>
          </cell>
        </row>
        <row r="3532">
          <cell r="A3532">
            <v>0</v>
          </cell>
          <cell r="X3532" t="str">
            <v>SF0AT</v>
          </cell>
          <cell r="AE3532" t="str">
            <v>ZJK85</v>
          </cell>
          <cell r="BP3532" t="str">
            <v>S</v>
          </cell>
        </row>
        <row r="3533">
          <cell r="A3533">
            <v>0</v>
          </cell>
          <cell r="X3533" t="str">
            <v>AS000</v>
          </cell>
          <cell r="AE3533" t="str">
            <v>JJ217</v>
          </cell>
          <cell r="BP3533" t="str">
            <v>S</v>
          </cell>
        </row>
        <row r="3534">
          <cell r="A3534">
            <v>0</v>
          </cell>
          <cell r="X3534" t="str">
            <v>PVSPR</v>
          </cell>
          <cell r="AE3534" t="str">
            <v>ZJK85</v>
          </cell>
          <cell r="BP3534" t="str">
            <v>S</v>
          </cell>
        </row>
        <row r="3535">
          <cell r="A3535">
            <v>0</v>
          </cell>
          <cell r="X3535" t="str">
            <v>DCM0H</v>
          </cell>
          <cell r="AE3535" t="str">
            <v>JJ217</v>
          </cell>
          <cell r="BP3535" t="str">
            <v>S</v>
          </cell>
        </row>
        <row r="3536">
          <cell r="A3536">
            <v>255322</v>
          </cell>
          <cell r="X3536" t="str">
            <v>GAP4E</v>
          </cell>
          <cell r="AE3536" t="str">
            <v>IJ706</v>
          </cell>
          <cell r="BP3536" t="str">
            <v>IVE</v>
          </cell>
        </row>
        <row r="3537">
          <cell r="A3537">
            <v>0</v>
          </cell>
          <cell r="X3537" t="str">
            <v>CH0AT</v>
          </cell>
          <cell r="AE3537" t="str">
            <v>IJ706</v>
          </cell>
          <cell r="BP3537" t="str">
            <v>S</v>
          </cell>
        </row>
        <row r="3538">
          <cell r="A3538">
            <v>33142</v>
          </cell>
          <cell r="X3538" t="str">
            <v>FFPEB</v>
          </cell>
          <cell r="AE3538" t="str">
            <v>IJ706</v>
          </cell>
          <cell r="BP3538" t="str">
            <v>F</v>
          </cell>
        </row>
        <row r="3539">
          <cell r="A3539">
            <v>0</v>
          </cell>
          <cell r="X3539" t="str">
            <v>CSFAS</v>
          </cell>
          <cell r="AE3539" t="str">
            <v>ZJK85</v>
          </cell>
          <cell r="BP3539" t="str">
            <v>S</v>
          </cell>
        </row>
        <row r="3540">
          <cell r="A3540">
            <v>0</v>
          </cell>
          <cell r="X3540" t="str">
            <v>DCML0</v>
          </cell>
          <cell r="AE3540" t="str">
            <v>ZJK85</v>
          </cell>
          <cell r="BP3540" t="str">
            <v>S</v>
          </cell>
        </row>
        <row r="3541">
          <cell r="A3541">
            <v>38</v>
          </cell>
          <cell r="X3541" t="str">
            <v>BATRN</v>
          </cell>
          <cell r="AE3541" t="str">
            <v>ZJK85</v>
          </cell>
          <cell r="BP3541" t="str">
            <v>S</v>
          </cell>
        </row>
        <row r="3542">
          <cell r="A3542">
            <v>4929</v>
          </cell>
          <cell r="X3542" t="str">
            <v>BATRN</v>
          </cell>
          <cell r="AE3542" t="str">
            <v>ZJK85</v>
          </cell>
          <cell r="BP3542" t="str">
            <v>S</v>
          </cell>
        </row>
        <row r="3543">
          <cell r="A3543">
            <v>7547</v>
          </cell>
          <cell r="X3543" t="str">
            <v>BATRN</v>
          </cell>
          <cell r="AE3543" t="str">
            <v>IJ706</v>
          </cell>
          <cell r="BP3543" t="str">
            <v>S</v>
          </cell>
        </row>
        <row r="3544">
          <cell r="A3544">
            <v>0</v>
          </cell>
          <cell r="X3544" t="str">
            <v>EGAPE</v>
          </cell>
          <cell r="AE3544" t="str">
            <v>JJ217</v>
          </cell>
          <cell r="BP3544" t="str">
            <v>S</v>
          </cell>
        </row>
        <row r="3545">
          <cell r="A3545">
            <v>0</v>
          </cell>
          <cell r="X3545" t="str">
            <v>CHPES</v>
          </cell>
          <cell r="AE3545" t="str">
            <v>IJ706</v>
          </cell>
          <cell r="BP3545" t="str">
            <v>S</v>
          </cell>
        </row>
        <row r="3546">
          <cell r="A3546">
            <v>0</v>
          </cell>
          <cell r="X3546" t="str">
            <v>FES00</v>
          </cell>
          <cell r="AE3546" t="str">
            <v>JJ217</v>
          </cell>
          <cell r="BP3546" t="str">
            <v>S</v>
          </cell>
        </row>
        <row r="3547">
          <cell r="A3547">
            <v>0</v>
          </cell>
          <cell r="X3547" t="str">
            <v>TRCOR</v>
          </cell>
          <cell r="AE3547" t="str">
            <v>IJ706</v>
          </cell>
          <cell r="BP3547" t="str">
            <v>S</v>
          </cell>
        </row>
        <row r="3548">
          <cell r="A3548">
            <v>0</v>
          </cell>
          <cell r="X3548" t="str">
            <v>PVSPR</v>
          </cell>
          <cell r="AE3548" t="str">
            <v>JJ217</v>
          </cell>
          <cell r="BP3548" t="str">
            <v>S</v>
          </cell>
        </row>
        <row r="3549">
          <cell r="A3549">
            <v>0</v>
          </cell>
          <cell r="X3549" t="str">
            <v>SFMSA</v>
          </cell>
          <cell r="AE3549" t="str">
            <v>IJ706</v>
          </cell>
          <cell r="BP3549" t="str">
            <v>S</v>
          </cell>
        </row>
        <row r="3550">
          <cell r="A3550">
            <v>0</v>
          </cell>
          <cell r="X3550" t="str">
            <v>KINCB</v>
          </cell>
          <cell r="AE3550" t="str">
            <v>JJ217</v>
          </cell>
          <cell r="BP3550" t="str">
            <v>S</v>
          </cell>
        </row>
        <row r="3551">
          <cell r="A3551">
            <v>0</v>
          </cell>
          <cell r="X3551" t="str">
            <v>DCMPR</v>
          </cell>
          <cell r="AE3551" t="str">
            <v>JJ217</v>
          </cell>
          <cell r="BP3551" t="str">
            <v>S</v>
          </cell>
        </row>
        <row r="3552">
          <cell r="A3552">
            <v>0</v>
          </cell>
          <cell r="X3552" t="str">
            <v>CHPES</v>
          </cell>
          <cell r="AE3552" t="str">
            <v>ZJK85</v>
          </cell>
          <cell r="BP3552" t="str">
            <v>S</v>
          </cell>
        </row>
        <row r="3553">
          <cell r="A3553">
            <v>0</v>
          </cell>
          <cell r="X3553" t="str">
            <v>SMS4E</v>
          </cell>
          <cell r="AE3553" t="str">
            <v>ZJK85</v>
          </cell>
          <cell r="BP3553" t="str">
            <v>S</v>
          </cell>
        </row>
        <row r="3554">
          <cell r="A3554">
            <v>0</v>
          </cell>
          <cell r="X3554" t="str">
            <v>TRCOR</v>
          </cell>
          <cell r="AE3554" t="str">
            <v>JJ217</v>
          </cell>
          <cell r="BP3554" t="str">
            <v>S</v>
          </cell>
        </row>
        <row r="3555">
          <cell r="A3555">
            <v>0</v>
          </cell>
          <cell r="X3555" t="str">
            <v>PR005</v>
          </cell>
          <cell r="AE3555" t="str">
            <v>IJ706</v>
          </cell>
          <cell r="BP3555" t="str">
            <v>S</v>
          </cell>
        </row>
        <row r="3556">
          <cell r="A3556">
            <v>0</v>
          </cell>
          <cell r="X3556" t="str">
            <v>BATRN</v>
          </cell>
          <cell r="AE3556" t="str">
            <v>ZJK85</v>
          </cell>
          <cell r="BP3556" t="str">
            <v>S</v>
          </cell>
        </row>
        <row r="3557">
          <cell r="A3557">
            <v>0</v>
          </cell>
          <cell r="X3557" t="str">
            <v>BATRN</v>
          </cell>
          <cell r="AE3557" t="str">
            <v>IJ706</v>
          </cell>
          <cell r="BP3557" t="str">
            <v>S</v>
          </cell>
        </row>
        <row r="3558">
          <cell r="A3558">
            <v>0</v>
          </cell>
          <cell r="X3558" t="str">
            <v>CHPES</v>
          </cell>
          <cell r="AE3558" t="str">
            <v>ZJK85</v>
          </cell>
          <cell r="BP3558" t="str">
            <v>S</v>
          </cell>
        </row>
        <row r="3559">
          <cell r="A3559">
            <v>0</v>
          </cell>
          <cell r="X3559" t="str">
            <v>GAP4E</v>
          </cell>
          <cell r="AE3559" t="str">
            <v>JJ217</v>
          </cell>
          <cell r="BP3559" t="str">
            <v>S</v>
          </cell>
        </row>
        <row r="3560">
          <cell r="A3560">
            <v>0</v>
          </cell>
          <cell r="X3560" t="str">
            <v>SECLI</v>
          </cell>
          <cell r="AE3560" t="str">
            <v>JJ217</v>
          </cell>
          <cell r="BP3560" t="str">
            <v>S</v>
          </cell>
        </row>
        <row r="3561">
          <cell r="A3561">
            <v>0</v>
          </cell>
          <cell r="X3561" t="str">
            <v>SESSI</v>
          </cell>
          <cell r="AE3561" t="str">
            <v>ZJK85</v>
          </cell>
          <cell r="BP3561" t="str">
            <v>S</v>
          </cell>
        </row>
        <row r="3562">
          <cell r="A3562">
            <v>0</v>
          </cell>
          <cell r="X3562" t="str">
            <v>DCMPR</v>
          </cell>
          <cell r="AE3562" t="str">
            <v>JJ217</v>
          </cell>
          <cell r="BP3562" t="str">
            <v>S</v>
          </cell>
        </row>
        <row r="3563">
          <cell r="A3563">
            <v>0</v>
          </cell>
          <cell r="X3563" t="str">
            <v>WR002</v>
          </cell>
          <cell r="AE3563" t="str">
            <v>JJ217</v>
          </cell>
          <cell r="BP3563" t="str">
            <v>S</v>
          </cell>
        </row>
        <row r="3564">
          <cell r="A3564">
            <v>0</v>
          </cell>
          <cell r="X3564" t="str">
            <v>39MAS</v>
          </cell>
          <cell r="AE3564" t="str">
            <v>JJ217</v>
          </cell>
          <cell r="BP3564" t="str">
            <v>S</v>
          </cell>
        </row>
        <row r="3565">
          <cell r="A3565">
            <v>0</v>
          </cell>
          <cell r="X3565" t="str">
            <v>BATRN</v>
          </cell>
          <cell r="AE3565" t="str">
            <v>ZJK85</v>
          </cell>
          <cell r="BP3565" t="str">
            <v>S</v>
          </cell>
        </row>
        <row r="3566">
          <cell r="A3566">
            <v>0</v>
          </cell>
          <cell r="X3566" t="str">
            <v>DCMIH</v>
          </cell>
          <cell r="AE3566" t="str">
            <v>JJ217</v>
          </cell>
          <cell r="BP3566" t="str">
            <v>S</v>
          </cell>
        </row>
        <row r="3567">
          <cell r="A3567">
            <v>0</v>
          </cell>
          <cell r="X3567" t="str">
            <v>ETVAF</v>
          </cell>
          <cell r="AE3567" t="str">
            <v>JJ217</v>
          </cell>
          <cell r="BP3567" t="str">
            <v>S</v>
          </cell>
        </row>
        <row r="3568">
          <cell r="A3568">
            <v>0</v>
          </cell>
          <cell r="X3568" t="str">
            <v>ETVPS</v>
          </cell>
          <cell r="AE3568" t="str">
            <v>JJ217</v>
          </cell>
          <cell r="BP3568" t="str">
            <v>S</v>
          </cell>
        </row>
        <row r="3569">
          <cell r="A3569">
            <v>0</v>
          </cell>
          <cell r="X3569" t="str">
            <v>LCNSE</v>
          </cell>
          <cell r="AE3569" t="str">
            <v>ZJK85</v>
          </cell>
          <cell r="BP3569" t="str">
            <v>S</v>
          </cell>
        </row>
        <row r="3570">
          <cell r="A3570">
            <v>0</v>
          </cell>
          <cell r="X3570" t="str">
            <v>DCM0H</v>
          </cell>
          <cell r="AE3570" t="str">
            <v>IJ706</v>
          </cell>
          <cell r="BP3570" t="str">
            <v>S</v>
          </cell>
        </row>
        <row r="3571">
          <cell r="A3571">
            <v>0</v>
          </cell>
          <cell r="X3571" t="str">
            <v>DCMPR</v>
          </cell>
          <cell r="AE3571" t="str">
            <v>ZJK85</v>
          </cell>
          <cell r="BP3571" t="str">
            <v>S</v>
          </cell>
        </row>
        <row r="3572">
          <cell r="A3572">
            <v>0</v>
          </cell>
          <cell r="X3572" t="str">
            <v>DCMPR</v>
          </cell>
          <cell r="AE3572" t="str">
            <v>IJ706</v>
          </cell>
          <cell r="BP3572" t="str">
            <v>S</v>
          </cell>
        </row>
        <row r="3573">
          <cell r="A3573">
            <v>-37580</v>
          </cell>
          <cell r="X3573" t="str">
            <v>CS0AS</v>
          </cell>
          <cell r="AE3573" t="str">
            <v>JJ217</v>
          </cell>
          <cell r="BP3573" t="str">
            <v>S</v>
          </cell>
        </row>
        <row r="3574">
          <cell r="A3574">
            <v>0</v>
          </cell>
          <cell r="X3574" t="str">
            <v>WR002</v>
          </cell>
          <cell r="AE3574" t="str">
            <v>JJ217</v>
          </cell>
          <cell r="BP3574" t="str">
            <v>S</v>
          </cell>
        </row>
        <row r="3575">
          <cell r="A3575">
            <v>0</v>
          </cell>
          <cell r="X3575" t="str">
            <v>LCLVE</v>
          </cell>
          <cell r="AE3575" t="str">
            <v>JJ217</v>
          </cell>
          <cell r="BP3575" t="str">
            <v>S</v>
          </cell>
        </row>
        <row r="3576">
          <cell r="A3576">
            <v>0</v>
          </cell>
          <cell r="X3576" t="str">
            <v>LCSSE</v>
          </cell>
          <cell r="AE3576" t="str">
            <v>IJ706</v>
          </cell>
          <cell r="BP3576" t="str">
            <v>S</v>
          </cell>
        </row>
        <row r="3577">
          <cell r="A3577">
            <v>0</v>
          </cell>
          <cell r="X3577" t="str">
            <v>CHPA0</v>
          </cell>
          <cell r="AE3577" t="str">
            <v>JJ217</v>
          </cell>
          <cell r="BP3577" t="str">
            <v>S</v>
          </cell>
        </row>
        <row r="3578">
          <cell r="A3578">
            <v>0</v>
          </cell>
          <cell r="X3578" t="str">
            <v>DCMIH</v>
          </cell>
          <cell r="AE3578" t="str">
            <v>ZJK85</v>
          </cell>
          <cell r="BP3578" t="str">
            <v>S</v>
          </cell>
        </row>
        <row r="3579">
          <cell r="A3579">
            <v>-4626</v>
          </cell>
          <cell r="X3579" t="str">
            <v>GAPTA</v>
          </cell>
          <cell r="AE3579" t="str">
            <v>ZJK85</v>
          </cell>
          <cell r="BP3579" t="str">
            <v>S</v>
          </cell>
        </row>
        <row r="3580">
          <cell r="A3580">
            <v>0</v>
          </cell>
          <cell r="X3580" t="str">
            <v>CSF0H</v>
          </cell>
          <cell r="AE3580" t="str">
            <v>IJ706</v>
          </cell>
          <cell r="BP3580" t="str">
            <v>S</v>
          </cell>
        </row>
        <row r="3581">
          <cell r="A3581">
            <v>0</v>
          </cell>
          <cell r="X3581" t="str">
            <v>BATRN</v>
          </cell>
          <cell r="AE3581" t="str">
            <v>ZJK85</v>
          </cell>
          <cell r="BP3581" t="str">
            <v>S</v>
          </cell>
        </row>
        <row r="3582">
          <cell r="A3582">
            <v>0</v>
          </cell>
          <cell r="X3582" t="str">
            <v>DCML0</v>
          </cell>
          <cell r="AE3582" t="str">
            <v>ZJK85</v>
          </cell>
          <cell r="BP3582" t="str">
            <v>S</v>
          </cell>
        </row>
        <row r="3583">
          <cell r="A3583">
            <v>0</v>
          </cell>
          <cell r="X3583" t="str">
            <v>TRCOR</v>
          </cell>
          <cell r="AE3583" t="str">
            <v>ZJK85</v>
          </cell>
          <cell r="BP3583" t="str">
            <v>S</v>
          </cell>
        </row>
        <row r="3584">
          <cell r="A3584">
            <v>0</v>
          </cell>
          <cell r="X3584" t="str">
            <v>TRCOR</v>
          </cell>
          <cell r="AE3584" t="str">
            <v>IJ706</v>
          </cell>
          <cell r="BP3584" t="str">
            <v>S</v>
          </cell>
        </row>
        <row r="3585">
          <cell r="A3585">
            <v>0</v>
          </cell>
          <cell r="X3585" t="str">
            <v>TRCOR</v>
          </cell>
          <cell r="AE3585" t="str">
            <v>JJ217</v>
          </cell>
          <cell r="BP3585" t="str">
            <v>S</v>
          </cell>
        </row>
        <row r="3586">
          <cell r="A3586">
            <v>0</v>
          </cell>
          <cell r="X3586" t="str">
            <v>EFCCM</v>
          </cell>
          <cell r="AE3586" t="str">
            <v>IJ706</v>
          </cell>
          <cell r="BP3586" t="str">
            <v>S</v>
          </cell>
        </row>
        <row r="3587">
          <cell r="A3587">
            <v>0</v>
          </cell>
          <cell r="X3587" t="str">
            <v>LCLVI</v>
          </cell>
          <cell r="AE3587" t="str">
            <v>IJ706</v>
          </cell>
          <cell r="BP3587" t="str">
            <v>S</v>
          </cell>
        </row>
        <row r="3588">
          <cell r="A3588">
            <v>0</v>
          </cell>
          <cell r="X3588" t="str">
            <v>CSF0H</v>
          </cell>
          <cell r="AE3588" t="str">
            <v>JJ217</v>
          </cell>
          <cell r="BP3588" t="str">
            <v>S</v>
          </cell>
        </row>
        <row r="3589">
          <cell r="A3589">
            <v>0</v>
          </cell>
          <cell r="X3589" t="str">
            <v>TRCOR</v>
          </cell>
          <cell r="AE3589" t="str">
            <v>IJ706</v>
          </cell>
          <cell r="BP3589" t="str">
            <v>S</v>
          </cell>
        </row>
        <row r="3590">
          <cell r="A3590">
            <v>0</v>
          </cell>
          <cell r="X3590" t="str">
            <v>DCM0H</v>
          </cell>
          <cell r="AE3590" t="str">
            <v>IJ706</v>
          </cell>
          <cell r="BP3590" t="str">
            <v>S</v>
          </cell>
        </row>
        <row r="3591">
          <cell r="A3591">
            <v>0</v>
          </cell>
          <cell r="X3591" t="str">
            <v>SFMSA</v>
          </cell>
          <cell r="AE3591" t="str">
            <v>JJ217</v>
          </cell>
          <cell r="BP3591" t="str">
            <v>S</v>
          </cell>
        </row>
        <row r="3592">
          <cell r="A3592">
            <v>0</v>
          </cell>
          <cell r="X3592" t="str">
            <v>PVSPR</v>
          </cell>
          <cell r="AE3592" t="str">
            <v>IJ706</v>
          </cell>
          <cell r="BP3592" t="str">
            <v>S</v>
          </cell>
        </row>
        <row r="3593">
          <cell r="A3593">
            <v>0</v>
          </cell>
          <cell r="X3593" t="str">
            <v>WO007</v>
          </cell>
          <cell r="AE3593" t="str">
            <v>IJ706</v>
          </cell>
          <cell r="BP3593" t="str">
            <v>S</v>
          </cell>
        </row>
        <row r="3594">
          <cell r="A3594">
            <v>0</v>
          </cell>
          <cell r="X3594" t="str">
            <v>CHPES</v>
          </cell>
          <cell r="AE3594" t="str">
            <v>IJ706</v>
          </cell>
          <cell r="BP3594" t="str">
            <v>S</v>
          </cell>
        </row>
        <row r="3595">
          <cell r="A3595">
            <v>0</v>
          </cell>
          <cell r="X3595" t="str">
            <v>EFCCM</v>
          </cell>
          <cell r="AE3595" t="str">
            <v>ZJK85</v>
          </cell>
          <cell r="BP3595" t="str">
            <v>S</v>
          </cell>
        </row>
        <row r="3596">
          <cell r="A3596">
            <v>38</v>
          </cell>
          <cell r="X3596" t="str">
            <v>BATRN</v>
          </cell>
          <cell r="AE3596" t="str">
            <v>ZJK85</v>
          </cell>
          <cell r="BP3596" t="str">
            <v>F</v>
          </cell>
        </row>
        <row r="3597">
          <cell r="A3597">
            <v>3025</v>
          </cell>
          <cell r="X3597" t="str">
            <v>EFCOE</v>
          </cell>
          <cell r="AE3597" t="str">
            <v>PJ503</v>
          </cell>
          <cell r="BP3597" t="str">
            <v>S</v>
          </cell>
        </row>
        <row r="3598">
          <cell r="A3598">
            <v>3634</v>
          </cell>
          <cell r="X3598" t="str">
            <v>EGAPI</v>
          </cell>
          <cell r="AE3598" t="str">
            <v>PJ503</v>
          </cell>
          <cell r="BP3598" t="str">
            <v>S</v>
          </cell>
        </row>
        <row r="3599">
          <cell r="A3599">
            <v>17144</v>
          </cell>
          <cell r="X3599" t="str">
            <v>WR002</v>
          </cell>
          <cell r="AE3599" t="str">
            <v>GJ401</v>
          </cell>
          <cell r="BP3599" t="str">
            <v>IVE</v>
          </cell>
        </row>
        <row r="3600">
          <cell r="A3600">
            <v>24202</v>
          </cell>
          <cell r="X3600" t="str">
            <v>TRFCA</v>
          </cell>
          <cell r="AE3600" t="str">
            <v>GJ401</v>
          </cell>
          <cell r="BP3600" t="str">
            <v>IVE</v>
          </cell>
        </row>
        <row r="3601">
          <cell r="A3601">
            <v>46757</v>
          </cell>
          <cell r="X3601" t="str">
            <v>DCMPR</v>
          </cell>
          <cell r="AE3601" t="str">
            <v>GJ401</v>
          </cell>
          <cell r="BP3601" t="str">
            <v>F</v>
          </cell>
        </row>
        <row r="3602">
          <cell r="A3602">
            <v>442169</v>
          </cell>
          <cell r="X3602" t="str">
            <v>SMS4E</v>
          </cell>
          <cell r="AE3602" t="str">
            <v>GJL58</v>
          </cell>
          <cell r="BP3602" t="str">
            <v>S</v>
          </cell>
        </row>
        <row r="3603">
          <cell r="A3603">
            <v>2823631</v>
          </cell>
          <cell r="X3603" t="str">
            <v>DCMPR</v>
          </cell>
          <cell r="AE3603" t="str">
            <v>GJL58</v>
          </cell>
          <cell r="BP3603" t="str">
            <v>S</v>
          </cell>
        </row>
        <row r="3604">
          <cell r="A3604">
            <v>187766</v>
          </cell>
          <cell r="X3604" t="str">
            <v>PRE04</v>
          </cell>
          <cell r="AE3604" t="str">
            <v>PJ503</v>
          </cell>
          <cell r="BP3604" t="str">
            <v>F</v>
          </cell>
        </row>
        <row r="3605">
          <cell r="A3605">
            <v>375534</v>
          </cell>
          <cell r="X3605" t="str">
            <v>PRE11</v>
          </cell>
          <cell r="AE3605" t="str">
            <v>PJ503</v>
          </cell>
          <cell r="BP3605" t="str">
            <v>F</v>
          </cell>
        </row>
        <row r="3606">
          <cell r="A3606">
            <v>827872</v>
          </cell>
          <cell r="X3606" t="str">
            <v>LCLVE</v>
          </cell>
          <cell r="AE3606" t="str">
            <v>PJ503</v>
          </cell>
          <cell r="BP3606" t="str">
            <v>IVE</v>
          </cell>
        </row>
        <row r="3607">
          <cell r="A3607">
            <v>420</v>
          </cell>
          <cell r="X3607" t="str">
            <v>GAPNR</v>
          </cell>
          <cell r="AE3607" t="str">
            <v>PJ503</v>
          </cell>
          <cell r="BP3607" t="str">
            <v>F</v>
          </cell>
        </row>
        <row r="3608">
          <cell r="A3608">
            <v>16792</v>
          </cell>
          <cell r="X3608" t="str">
            <v>TRCOR</v>
          </cell>
          <cell r="AE3608" t="str">
            <v>PJ503</v>
          </cell>
          <cell r="BP3608" t="str">
            <v>IVE</v>
          </cell>
        </row>
        <row r="3609">
          <cell r="A3609">
            <v>24403</v>
          </cell>
          <cell r="X3609" t="str">
            <v>CHPES</v>
          </cell>
          <cell r="AE3609" t="str">
            <v>PJ503</v>
          </cell>
          <cell r="BP3609" t="str">
            <v>F</v>
          </cell>
        </row>
        <row r="3610">
          <cell r="A3610">
            <v>25431</v>
          </cell>
          <cell r="X3610" t="str">
            <v>KRE22</v>
          </cell>
          <cell r="AE3610" t="str">
            <v>PJ503</v>
          </cell>
          <cell r="BP3610" t="str">
            <v>F</v>
          </cell>
        </row>
        <row r="3611">
          <cell r="A3611">
            <v>26027</v>
          </cell>
          <cell r="X3611" t="str">
            <v>ETVPS</v>
          </cell>
          <cell r="AE3611" t="str">
            <v>PJ503</v>
          </cell>
          <cell r="BP3611" t="str">
            <v>F</v>
          </cell>
        </row>
        <row r="3612">
          <cell r="A3612">
            <v>528850</v>
          </cell>
          <cell r="X3612" t="str">
            <v>LCLVE</v>
          </cell>
          <cell r="AE3612" t="str">
            <v>GJ401</v>
          </cell>
          <cell r="BP3612" t="str">
            <v>IVE</v>
          </cell>
        </row>
        <row r="3613">
          <cell r="A3613">
            <v>1697611</v>
          </cell>
          <cell r="X3613" t="str">
            <v>DCMPR</v>
          </cell>
          <cell r="AE3613" t="str">
            <v>GJ401</v>
          </cell>
          <cell r="BP3613" t="str">
            <v>IVE</v>
          </cell>
        </row>
        <row r="3614">
          <cell r="A3614">
            <v>2273</v>
          </cell>
          <cell r="X3614" t="str">
            <v>EGAPE</v>
          </cell>
          <cell r="AE3614" t="str">
            <v>GJL58</v>
          </cell>
          <cell r="BP3614" t="str">
            <v>IVE</v>
          </cell>
        </row>
        <row r="3615">
          <cell r="A3615">
            <v>32287</v>
          </cell>
          <cell r="X3615" t="str">
            <v>DCM0H</v>
          </cell>
          <cell r="AE3615" t="str">
            <v>PJ503</v>
          </cell>
          <cell r="BP3615" t="str">
            <v>IVE</v>
          </cell>
        </row>
        <row r="3616">
          <cell r="A3616">
            <v>33164</v>
          </cell>
          <cell r="X3616" t="str">
            <v>WO006</v>
          </cell>
          <cell r="AE3616" t="str">
            <v>PJ503</v>
          </cell>
          <cell r="BP3616" t="str">
            <v>F</v>
          </cell>
        </row>
        <row r="3617">
          <cell r="A3617">
            <v>38348</v>
          </cell>
          <cell r="X3617" t="str">
            <v>SESSE</v>
          </cell>
          <cell r="AE3617" t="str">
            <v>PJ503</v>
          </cell>
          <cell r="BP3617" t="str">
            <v>IVE</v>
          </cell>
        </row>
        <row r="3618">
          <cell r="A3618">
            <v>72617</v>
          </cell>
          <cell r="X3618" t="str">
            <v>DCMIH</v>
          </cell>
          <cell r="AE3618" t="str">
            <v>GJL58</v>
          </cell>
          <cell r="BP3618" t="str">
            <v>IVE</v>
          </cell>
        </row>
        <row r="3619">
          <cell r="A3619">
            <v>4372</v>
          </cell>
          <cell r="X3619" t="str">
            <v>KRL17</v>
          </cell>
          <cell r="AE3619" t="str">
            <v>GJ401</v>
          </cell>
          <cell r="BP3619" t="str">
            <v>S</v>
          </cell>
        </row>
        <row r="3620">
          <cell r="A3620">
            <v>8067</v>
          </cell>
          <cell r="X3620" t="str">
            <v>TRFCA</v>
          </cell>
          <cell r="AE3620" t="str">
            <v>GJ401</v>
          </cell>
          <cell r="BP3620" t="str">
            <v>S</v>
          </cell>
        </row>
        <row r="3621">
          <cell r="A3621">
            <v>16382</v>
          </cell>
          <cell r="X3621" t="str">
            <v>DCMIH</v>
          </cell>
          <cell r="AE3621" t="str">
            <v>GJ401</v>
          </cell>
          <cell r="BP3621" t="str">
            <v>S</v>
          </cell>
        </row>
        <row r="3622">
          <cell r="A3622">
            <v>26188</v>
          </cell>
          <cell r="X3622" t="str">
            <v>DCM0H</v>
          </cell>
          <cell r="AE3622" t="str">
            <v>GJ401</v>
          </cell>
          <cell r="BP3622" t="str">
            <v>S</v>
          </cell>
        </row>
        <row r="3623">
          <cell r="A3623">
            <v>27176</v>
          </cell>
          <cell r="X3623" t="str">
            <v>SF0AT</v>
          </cell>
          <cell r="AE3623" t="str">
            <v>GJ401</v>
          </cell>
          <cell r="BP3623" t="str">
            <v>S</v>
          </cell>
        </row>
        <row r="3624">
          <cell r="A3624">
            <v>30043</v>
          </cell>
          <cell r="X3624" t="str">
            <v>TRCOR</v>
          </cell>
          <cell r="AE3624" t="str">
            <v>PJ503</v>
          </cell>
          <cell r="BP3624" t="str">
            <v>S</v>
          </cell>
        </row>
        <row r="3625">
          <cell r="A3625">
            <v>72609</v>
          </cell>
          <cell r="X3625" t="str">
            <v>TRCOR</v>
          </cell>
          <cell r="AE3625" t="str">
            <v>PJ503</v>
          </cell>
          <cell r="BP3625" t="str">
            <v>S</v>
          </cell>
        </row>
        <row r="3626">
          <cell r="A3626">
            <v>570555</v>
          </cell>
          <cell r="X3626" t="str">
            <v>LCNSE</v>
          </cell>
          <cell r="AE3626" t="str">
            <v>PJ503</v>
          </cell>
          <cell r="BP3626" t="str">
            <v>S</v>
          </cell>
        </row>
        <row r="3627">
          <cell r="A3627">
            <v>1498280</v>
          </cell>
          <cell r="X3627" t="str">
            <v>LCNSI</v>
          </cell>
          <cell r="AE3627" t="str">
            <v>GJ401</v>
          </cell>
          <cell r="BP3627" t="str">
            <v>S</v>
          </cell>
        </row>
        <row r="3628">
          <cell r="A3628">
            <v>1697611</v>
          </cell>
          <cell r="X3628" t="str">
            <v>DCMPR</v>
          </cell>
          <cell r="AE3628" t="str">
            <v>GJ401</v>
          </cell>
          <cell r="BP3628" t="str">
            <v>S</v>
          </cell>
        </row>
        <row r="3629">
          <cell r="A3629">
            <v>2066753</v>
          </cell>
          <cell r="X3629" t="str">
            <v>DCMPR</v>
          </cell>
          <cell r="AE3629" t="str">
            <v>GJ401</v>
          </cell>
          <cell r="BP3629" t="str">
            <v>S</v>
          </cell>
        </row>
        <row r="3630">
          <cell r="A3630">
            <v>9134</v>
          </cell>
          <cell r="X3630" t="str">
            <v>ETVPS</v>
          </cell>
          <cell r="AE3630" t="str">
            <v>TJ501</v>
          </cell>
          <cell r="BP3630" t="str">
            <v>S</v>
          </cell>
        </row>
        <row r="3631">
          <cell r="A3631">
            <v>14668</v>
          </cell>
          <cell r="X3631" t="str">
            <v>DCM0H</v>
          </cell>
          <cell r="AE3631" t="str">
            <v>TJ501</v>
          </cell>
          <cell r="BP3631" t="str">
            <v>S</v>
          </cell>
        </row>
        <row r="3632">
          <cell r="A3632">
            <v>22534</v>
          </cell>
          <cell r="X3632" t="str">
            <v>CS0AS</v>
          </cell>
          <cell r="AE3632" t="str">
            <v>TJ501</v>
          </cell>
          <cell r="BP3632" t="str">
            <v>S</v>
          </cell>
        </row>
        <row r="3633">
          <cell r="A3633">
            <v>25224</v>
          </cell>
          <cell r="X3633" t="str">
            <v>TRCOR</v>
          </cell>
          <cell r="AE3633" t="str">
            <v>TJ501</v>
          </cell>
          <cell r="BP3633" t="str">
            <v>S</v>
          </cell>
        </row>
        <row r="3634">
          <cell r="A3634">
            <v>11082</v>
          </cell>
          <cell r="X3634" t="str">
            <v>EFCOE</v>
          </cell>
          <cell r="AE3634" t="str">
            <v>GJL58</v>
          </cell>
          <cell r="BP3634" t="str">
            <v>S</v>
          </cell>
        </row>
        <row r="3635">
          <cell r="A3635">
            <v>36194</v>
          </cell>
          <cell r="X3635" t="str">
            <v>CS0AS</v>
          </cell>
          <cell r="AE3635" t="str">
            <v>GJL58</v>
          </cell>
          <cell r="BP3635" t="str">
            <v>S</v>
          </cell>
        </row>
        <row r="3636">
          <cell r="A3636">
            <v>68865</v>
          </cell>
          <cell r="X3636" t="str">
            <v>FF0CB</v>
          </cell>
          <cell r="AE3636" t="str">
            <v>GJL58</v>
          </cell>
          <cell r="BP3636" t="str">
            <v>S</v>
          </cell>
        </row>
        <row r="3637">
          <cell r="A3637">
            <v>45210</v>
          </cell>
          <cell r="X3637" t="str">
            <v>DCMIH</v>
          </cell>
          <cell r="AE3637" t="str">
            <v>TJ501</v>
          </cell>
          <cell r="BP3637" t="str">
            <v>IVE</v>
          </cell>
        </row>
        <row r="3638">
          <cell r="A3638">
            <v>72476</v>
          </cell>
          <cell r="X3638" t="str">
            <v>DCMPR</v>
          </cell>
          <cell r="AE3638" t="str">
            <v>TJ501</v>
          </cell>
          <cell r="BP3638" t="str">
            <v>F</v>
          </cell>
        </row>
        <row r="3639">
          <cell r="A3639">
            <v>110157</v>
          </cell>
          <cell r="X3639" t="str">
            <v>DCML0</v>
          </cell>
          <cell r="AE3639" t="str">
            <v>TJ501</v>
          </cell>
          <cell r="BP3639" t="str">
            <v>IVE</v>
          </cell>
        </row>
        <row r="3640">
          <cell r="A3640">
            <v>114312</v>
          </cell>
          <cell r="X3640" t="str">
            <v>GAP4E</v>
          </cell>
          <cell r="AE3640" t="str">
            <v>TJ501</v>
          </cell>
          <cell r="BP3640" t="str">
            <v>IVE</v>
          </cell>
        </row>
        <row r="3641">
          <cell r="A3641">
            <v>236795</v>
          </cell>
          <cell r="X3641" t="str">
            <v>PRE12</v>
          </cell>
          <cell r="AE3641" t="str">
            <v>TJ501</v>
          </cell>
          <cell r="BP3641" t="str">
            <v>F</v>
          </cell>
        </row>
        <row r="3642">
          <cell r="A3642">
            <v>847422</v>
          </cell>
          <cell r="X3642" t="str">
            <v>DCMPR</v>
          </cell>
          <cell r="AE3642" t="str">
            <v>TJ501</v>
          </cell>
          <cell r="BP3642" t="str">
            <v>F</v>
          </cell>
        </row>
        <row r="3643">
          <cell r="A3643">
            <v>2992024</v>
          </cell>
          <cell r="X3643" t="str">
            <v>DCMPR</v>
          </cell>
          <cell r="AE3643" t="str">
            <v>TJ501</v>
          </cell>
          <cell r="BP3643" t="str">
            <v>IVE</v>
          </cell>
        </row>
        <row r="3644">
          <cell r="A3644">
            <v>164896</v>
          </cell>
          <cell r="X3644" t="str">
            <v>GAP4E</v>
          </cell>
          <cell r="AE3644" t="str">
            <v>GJL58</v>
          </cell>
          <cell r="BP3644" t="str">
            <v>IVE</v>
          </cell>
        </row>
        <row r="3645">
          <cell r="A3645">
            <v>60510</v>
          </cell>
          <cell r="X3645" t="str">
            <v>KRE17</v>
          </cell>
          <cell r="AE3645" t="str">
            <v>GJ401</v>
          </cell>
          <cell r="BP3645" t="str">
            <v>S</v>
          </cell>
        </row>
        <row r="3646">
          <cell r="A3646">
            <v>7961283</v>
          </cell>
          <cell r="X3646" t="str">
            <v>WR001</v>
          </cell>
          <cell r="AE3646" t="str">
            <v>GJL58</v>
          </cell>
          <cell r="BP3646" t="str">
            <v>IVE</v>
          </cell>
        </row>
        <row r="3647">
          <cell r="A3647">
            <v>90768</v>
          </cell>
          <cell r="X3647" t="str">
            <v>LCSSE</v>
          </cell>
          <cell r="AE3647" t="str">
            <v>GJ401</v>
          </cell>
          <cell r="BP3647" t="str">
            <v>S</v>
          </cell>
        </row>
        <row r="3648">
          <cell r="A3648">
            <v>829319</v>
          </cell>
          <cell r="X3648" t="str">
            <v>DCML0</v>
          </cell>
          <cell r="AE3648" t="str">
            <v>PJ503</v>
          </cell>
          <cell r="BP3648" t="str">
            <v>S</v>
          </cell>
        </row>
        <row r="3649">
          <cell r="A3649">
            <v>55697</v>
          </cell>
          <cell r="X3649" t="str">
            <v>SFSRA</v>
          </cell>
          <cell r="AE3649" t="str">
            <v>TJ501</v>
          </cell>
          <cell r="BP3649" t="str">
            <v>S</v>
          </cell>
        </row>
        <row r="3650">
          <cell r="A3650">
            <v>60961</v>
          </cell>
          <cell r="X3650" t="str">
            <v>TRCOR</v>
          </cell>
          <cell r="AE3650" t="str">
            <v>TJ501</v>
          </cell>
          <cell r="BP3650" t="str">
            <v>S</v>
          </cell>
        </row>
        <row r="3651">
          <cell r="A3651">
            <v>107048</v>
          </cell>
          <cell r="X3651" t="str">
            <v>39MAS</v>
          </cell>
          <cell r="AE3651" t="str">
            <v>TJ501</v>
          </cell>
          <cell r="BP3651" t="str">
            <v>S</v>
          </cell>
        </row>
        <row r="3652">
          <cell r="A3652">
            <v>110157</v>
          </cell>
          <cell r="X3652" t="str">
            <v>DCML0</v>
          </cell>
          <cell r="AE3652" t="str">
            <v>TJ501</v>
          </cell>
          <cell r="BP3652" t="str">
            <v>S</v>
          </cell>
        </row>
        <row r="3653">
          <cell r="A3653">
            <v>82736</v>
          </cell>
          <cell r="X3653" t="str">
            <v>CSFAS</v>
          </cell>
          <cell r="AE3653" t="str">
            <v>GJL58</v>
          </cell>
          <cell r="BP3653" t="str">
            <v>S</v>
          </cell>
        </row>
        <row r="3654">
          <cell r="A3654">
            <v>156182</v>
          </cell>
          <cell r="X3654" t="str">
            <v>KRE22</v>
          </cell>
          <cell r="AE3654" t="str">
            <v>TJ501</v>
          </cell>
          <cell r="BP3654" t="str">
            <v>S</v>
          </cell>
        </row>
        <row r="3655">
          <cell r="A3655">
            <v>282474</v>
          </cell>
          <cell r="X3655" t="str">
            <v>DCMPR</v>
          </cell>
          <cell r="AE3655" t="str">
            <v>TJ501</v>
          </cell>
          <cell r="BP3655" t="str">
            <v>S</v>
          </cell>
        </row>
        <row r="3656">
          <cell r="A3656">
            <v>988619</v>
          </cell>
          <cell r="X3656" t="str">
            <v>DCML0</v>
          </cell>
          <cell r="AE3656" t="str">
            <v>TJ501</v>
          </cell>
          <cell r="BP3656" t="str">
            <v>S</v>
          </cell>
        </row>
        <row r="3657">
          <cell r="A3657">
            <v>995806</v>
          </cell>
          <cell r="X3657" t="str">
            <v>CS00H</v>
          </cell>
          <cell r="AE3657" t="str">
            <v>TJ501</v>
          </cell>
          <cell r="BP3657" t="str">
            <v>S</v>
          </cell>
        </row>
        <row r="3658">
          <cell r="A3658">
            <v>176938</v>
          </cell>
          <cell r="X3658" t="str">
            <v>DCML0</v>
          </cell>
          <cell r="AE3658" t="str">
            <v>GJL58</v>
          </cell>
          <cell r="BP3658" t="str">
            <v>S</v>
          </cell>
        </row>
        <row r="3659">
          <cell r="A3659">
            <v>268143</v>
          </cell>
          <cell r="X3659" t="str">
            <v>PR005</v>
          </cell>
          <cell r="AE3659" t="str">
            <v>GJL58</v>
          </cell>
          <cell r="BP3659" t="str">
            <v>S</v>
          </cell>
        </row>
        <row r="3660">
          <cell r="A3660">
            <v>1857</v>
          </cell>
          <cell r="X3660" t="str">
            <v>ETVAP</v>
          </cell>
          <cell r="AE3660" t="str">
            <v>TJ501</v>
          </cell>
          <cell r="BP3660" t="str">
            <v>F</v>
          </cell>
        </row>
        <row r="3661">
          <cell r="A3661">
            <v>9283</v>
          </cell>
          <cell r="X3661" t="str">
            <v>CH0AT</v>
          </cell>
          <cell r="AE3661" t="str">
            <v>TJ501</v>
          </cell>
          <cell r="BP3661" t="str">
            <v>F</v>
          </cell>
        </row>
        <row r="3662">
          <cell r="A3662">
            <v>22867</v>
          </cell>
          <cell r="X3662" t="str">
            <v>KRL17</v>
          </cell>
          <cell r="AE3662" t="str">
            <v>TJ501</v>
          </cell>
          <cell r="BP3662" t="str">
            <v>F</v>
          </cell>
        </row>
        <row r="3663">
          <cell r="A3663">
            <v>134</v>
          </cell>
          <cell r="X3663" t="str">
            <v>CHPA0</v>
          </cell>
          <cell r="AE3663" t="str">
            <v>TJ501</v>
          </cell>
          <cell r="BP3663" t="str">
            <v>S</v>
          </cell>
        </row>
        <row r="3664">
          <cell r="A3664">
            <v>972</v>
          </cell>
          <cell r="X3664" t="str">
            <v>EGAPE</v>
          </cell>
          <cell r="AE3664" t="str">
            <v>TJ501</v>
          </cell>
          <cell r="BP3664" t="str">
            <v>S</v>
          </cell>
        </row>
        <row r="3665">
          <cell r="A3665">
            <v>3754</v>
          </cell>
          <cell r="X3665" t="str">
            <v>ETVPS</v>
          </cell>
          <cell r="AE3665" t="str">
            <v>GJ401</v>
          </cell>
          <cell r="BP3665" t="str">
            <v>S</v>
          </cell>
        </row>
        <row r="3666">
          <cell r="A3666">
            <v>149762</v>
          </cell>
          <cell r="X3666" t="str">
            <v>EFRBE</v>
          </cell>
          <cell r="AE3666" t="str">
            <v>GJL58</v>
          </cell>
          <cell r="BP3666" t="str">
            <v>IVE</v>
          </cell>
        </row>
        <row r="3667">
          <cell r="A3667">
            <v>0</v>
          </cell>
          <cell r="X3667" t="str">
            <v>EFCOE</v>
          </cell>
          <cell r="AE3667" t="str">
            <v>GJ401</v>
          </cell>
          <cell r="BP3667" t="str">
            <v>S</v>
          </cell>
        </row>
        <row r="3668">
          <cell r="A3668">
            <v>0</v>
          </cell>
          <cell r="X3668" t="str">
            <v>EFRBI</v>
          </cell>
          <cell r="AE3668" t="str">
            <v>GJ401</v>
          </cell>
          <cell r="BP3668" t="str">
            <v>S</v>
          </cell>
        </row>
        <row r="3669">
          <cell r="A3669">
            <v>0</v>
          </cell>
          <cell r="X3669" t="str">
            <v>LCLVE</v>
          </cell>
          <cell r="AE3669" t="str">
            <v>GJ401</v>
          </cell>
          <cell r="BP3669" t="str">
            <v>S</v>
          </cell>
        </row>
        <row r="3670">
          <cell r="A3670">
            <v>0</v>
          </cell>
          <cell r="X3670" t="str">
            <v>CHPA0</v>
          </cell>
          <cell r="AE3670" t="str">
            <v>PJ503</v>
          </cell>
          <cell r="BP3670" t="str">
            <v>S</v>
          </cell>
        </row>
        <row r="3671">
          <cell r="A3671">
            <v>0</v>
          </cell>
          <cell r="X3671" t="str">
            <v>ETVAP</v>
          </cell>
          <cell r="AE3671" t="str">
            <v>GJ401</v>
          </cell>
          <cell r="BP3671" t="str">
            <v>S</v>
          </cell>
        </row>
        <row r="3672">
          <cell r="A3672">
            <v>0</v>
          </cell>
          <cell r="X3672" t="str">
            <v>DCMPR</v>
          </cell>
          <cell r="AE3672" t="str">
            <v>GJ401</v>
          </cell>
          <cell r="BP3672" t="str">
            <v>S</v>
          </cell>
        </row>
        <row r="3673">
          <cell r="A3673">
            <v>0</v>
          </cell>
          <cell r="X3673" t="str">
            <v>CSFAS</v>
          </cell>
          <cell r="AE3673" t="str">
            <v>GJL58</v>
          </cell>
          <cell r="BP3673" t="str">
            <v>S</v>
          </cell>
        </row>
        <row r="3674">
          <cell r="A3674">
            <v>83726</v>
          </cell>
          <cell r="X3674" t="str">
            <v>ECC00</v>
          </cell>
          <cell r="AE3674" t="str">
            <v>GJ401</v>
          </cell>
          <cell r="BP3674" t="str">
            <v>S</v>
          </cell>
        </row>
        <row r="3675">
          <cell r="A3675">
            <v>0</v>
          </cell>
          <cell r="X3675" t="str">
            <v>LCFHI</v>
          </cell>
          <cell r="AE3675" t="str">
            <v>GJL58</v>
          </cell>
          <cell r="BP3675" t="str">
            <v>S</v>
          </cell>
        </row>
        <row r="3676">
          <cell r="A3676">
            <v>0</v>
          </cell>
          <cell r="X3676" t="str">
            <v>DCMPR</v>
          </cell>
          <cell r="AE3676" t="str">
            <v>GJ401</v>
          </cell>
          <cell r="BP3676" t="str">
            <v>S</v>
          </cell>
        </row>
        <row r="3677">
          <cell r="A3677">
            <v>0</v>
          </cell>
          <cell r="X3677" t="str">
            <v>DCMPR</v>
          </cell>
          <cell r="AE3677" t="str">
            <v>PJ503</v>
          </cell>
          <cell r="BP3677" t="str">
            <v>S</v>
          </cell>
        </row>
        <row r="3678">
          <cell r="A3678">
            <v>0</v>
          </cell>
          <cell r="X3678" t="str">
            <v>SMS4E</v>
          </cell>
          <cell r="AE3678" t="str">
            <v>GJ401</v>
          </cell>
          <cell r="BP3678" t="str">
            <v>S</v>
          </cell>
        </row>
        <row r="3679">
          <cell r="A3679">
            <v>0</v>
          </cell>
          <cell r="X3679" t="str">
            <v>LCSSE</v>
          </cell>
          <cell r="AE3679" t="str">
            <v>GJ401</v>
          </cell>
          <cell r="BP3679" t="str">
            <v>S</v>
          </cell>
        </row>
        <row r="3680">
          <cell r="A3680">
            <v>0</v>
          </cell>
          <cell r="X3680" t="str">
            <v>CHPA0</v>
          </cell>
          <cell r="AE3680" t="str">
            <v>TJ501</v>
          </cell>
          <cell r="BP3680" t="str">
            <v>S</v>
          </cell>
        </row>
        <row r="3681">
          <cell r="A3681">
            <v>0</v>
          </cell>
          <cell r="X3681" t="str">
            <v>CHPA0</v>
          </cell>
          <cell r="AE3681" t="str">
            <v>GJL58</v>
          </cell>
          <cell r="BP3681" t="str">
            <v>S</v>
          </cell>
        </row>
        <row r="3682">
          <cell r="A3682">
            <v>0</v>
          </cell>
          <cell r="X3682" t="str">
            <v>CHPA0</v>
          </cell>
          <cell r="AE3682" t="str">
            <v>PJ503</v>
          </cell>
          <cell r="BP3682" t="str">
            <v>S</v>
          </cell>
        </row>
        <row r="3683">
          <cell r="A3683">
            <v>0</v>
          </cell>
          <cell r="X3683" t="str">
            <v>SFSRA</v>
          </cell>
          <cell r="AE3683" t="str">
            <v>GJL58</v>
          </cell>
          <cell r="BP3683" t="str">
            <v>S</v>
          </cell>
        </row>
        <row r="3684">
          <cell r="A3684">
            <v>0</v>
          </cell>
          <cell r="X3684" t="str">
            <v>PR024</v>
          </cell>
          <cell r="AE3684" t="str">
            <v>PJ503</v>
          </cell>
          <cell r="BP3684" t="str">
            <v>S</v>
          </cell>
        </row>
        <row r="3685">
          <cell r="A3685">
            <v>0</v>
          </cell>
          <cell r="X3685" t="str">
            <v>PVSPR</v>
          </cell>
          <cell r="AE3685" t="str">
            <v>GJ401</v>
          </cell>
          <cell r="BP3685" t="str">
            <v>S</v>
          </cell>
        </row>
        <row r="3686">
          <cell r="A3686">
            <v>0</v>
          </cell>
          <cell r="X3686" t="str">
            <v>DCM0H</v>
          </cell>
          <cell r="AE3686" t="str">
            <v>TJ501</v>
          </cell>
          <cell r="BP3686" t="str">
            <v>S</v>
          </cell>
        </row>
        <row r="3687">
          <cell r="A3687">
            <v>0</v>
          </cell>
          <cell r="X3687" t="str">
            <v>DCMIH</v>
          </cell>
          <cell r="AE3687" t="str">
            <v>TJ501</v>
          </cell>
          <cell r="BP3687" t="str">
            <v>S</v>
          </cell>
        </row>
        <row r="3688">
          <cell r="A3688">
            <v>0</v>
          </cell>
          <cell r="X3688" t="str">
            <v>DCML0</v>
          </cell>
          <cell r="AE3688" t="str">
            <v>PJ503</v>
          </cell>
          <cell r="BP3688" t="str">
            <v>S</v>
          </cell>
        </row>
        <row r="3689">
          <cell r="A3689">
            <v>0</v>
          </cell>
          <cell r="X3689" t="str">
            <v>CHPA0</v>
          </cell>
          <cell r="AE3689" t="str">
            <v>GJL58</v>
          </cell>
          <cell r="BP3689" t="str">
            <v>S</v>
          </cell>
        </row>
        <row r="3690">
          <cell r="A3690">
            <v>0</v>
          </cell>
          <cell r="X3690" t="str">
            <v>DCM0H</v>
          </cell>
          <cell r="AE3690" t="str">
            <v>PJ503</v>
          </cell>
          <cell r="BP3690" t="str">
            <v>S</v>
          </cell>
        </row>
        <row r="3691">
          <cell r="A3691">
            <v>33094</v>
          </cell>
          <cell r="X3691" t="str">
            <v>GAP4E</v>
          </cell>
          <cell r="AE3691" t="str">
            <v>GJ401</v>
          </cell>
          <cell r="BP3691" t="str">
            <v>S</v>
          </cell>
        </row>
        <row r="3692">
          <cell r="A3692">
            <v>0</v>
          </cell>
          <cell r="X3692" t="str">
            <v>CH0AT</v>
          </cell>
          <cell r="AE3692" t="str">
            <v>GJL58</v>
          </cell>
          <cell r="BP3692" t="str">
            <v>S</v>
          </cell>
        </row>
        <row r="3693">
          <cell r="A3693">
            <v>0</v>
          </cell>
          <cell r="X3693" t="str">
            <v>SECLI</v>
          </cell>
          <cell r="AE3693" t="str">
            <v>TJ501</v>
          </cell>
          <cell r="BP3693" t="str">
            <v>S</v>
          </cell>
        </row>
        <row r="3694">
          <cell r="A3694">
            <v>47467</v>
          </cell>
          <cell r="X3694" t="str">
            <v>FFPEB</v>
          </cell>
          <cell r="AE3694" t="str">
            <v>PJ503</v>
          </cell>
          <cell r="BP3694" t="str">
            <v>F</v>
          </cell>
        </row>
        <row r="3695">
          <cell r="A3695">
            <v>2083</v>
          </cell>
          <cell r="X3695" t="str">
            <v>FFPRS</v>
          </cell>
          <cell r="AE3695" t="str">
            <v>GJ401</v>
          </cell>
          <cell r="BP3695" t="str">
            <v>F</v>
          </cell>
        </row>
        <row r="3696">
          <cell r="A3696">
            <v>0</v>
          </cell>
          <cell r="X3696" t="str">
            <v>KRE22</v>
          </cell>
          <cell r="AE3696" t="str">
            <v>GJ401</v>
          </cell>
          <cell r="BP3696" t="str">
            <v>S</v>
          </cell>
        </row>
        <row r="3697">
          <cell r="A3697">
            <v>-450</v>
          </cell>
          <cell r="X3697" t="str">
            <v>LCFHI</v>
          </cell>
          <cell r="AE3697" t="str">
            <v>GJL58</v>
          </cell>
          <cell r="BP3697" t="str">
            <v>S</v>
          </cell>
        </row>
        <row r="3698">
          <cell r="A3698">
            <v>0</v>
          </cell>
          <cell r="X3698" t="str">
            <v>EGAPI</v>
          </cell>
          <cell r="AE3698" t="str">
            <v>GJ401</v>
          </cell>
          <cell r="BP3698" t="str">
            <v>S</v>
          </cell>
        </row>
        <row r="3699">
          <cell r="A3699">
            <v>0</v>
          </cell>
          <cell r="X3699" t="str">
            <v>CS00H</v>
          </cell>
          <cell r="AE3699" t="str">
            <v>PJ503</v>
          </cell>
          <cell r="BP3699" t="str">
            <v>S</v>
          </cell>
        </row>
        <row r="3700">
          <cell r="A3700">
            <v>0</v>
          </cell>
          <cell r="X3700" t="str">
            <v>DCMPR</v>
          </cell>
          <cell r="AE3700" t="str">
            <v>GJ401</v>
          </cell>
          <cell r="BP3700" t="str">
            <v>S</v>
          </cell>
        </row>
        <row r="3701">
          <cell r="A3701">
            <v>0</v>
          </cell>
          <cell r="X3701" t="str">
            <v>WR002</v>
          </cell>
          <cell r="AE3701" t="str">
            <v>GJ401</v>
          </cell>
          <cell r="BP3701" t="str">
            <v>S</v>
          </cell>
        </row>
        <row r="3702">
          <cell r="A3702">
            <v>0</v>
          </cell>
          <cell r="X3702" t="str">
            <v>FF0CB</v>
          </cell>
          <cell r="AE3702" t="str">
            <v>PJ503</v>
          </cell>
          <cell r="BP3702" t="str">
            <v>S</v>
          </cell>
        </row>
        <row r="3703">
          <cell r="A3703">
            <v>0</v>
          </cell>
          <cell r="X3703" t="str">
            <v>DCML0</v>
          </cell>
          <cell r="AE3703" t="str">
            <v>GJL58</v>
          </cell>
          <cell r="BP3703" t="str">
            <v>S</v>
          </cell>
        </row>
        <row r="3704">
          <cell r="A3704">
            <v>0</v>
          </cell>
          <cell r="X3704" t="str">
            <v>DCM0H</v>
          </cell>
          <cell r="AE3704" t="str">
            <v>GJL58</v>
          </cell>
          <cell r="BP3704" t="str">
            <v>S</v>
          </cell>
        </row>
        <row r="3705">
          <cell r="A3705">
            <v>0</v>
          </cell>
          <cell r="X3705" t="str">
            <v>TRFCA</v>
          </cell>
          <cell r="AE3705" t="str">
            <v>GJ401</v>
          </cell>
          <cell r="BP3705" t="str">
            <v>S</v>
          </cell>
        </row>
        <row r="3706">
          <cell r="A3706">
            <v>0</v>
          </cell>
          <cell r="X3706" t="str">
            <v>TRCOR</v>
          </cell>
          <cell r="AE3706" t="str">
            <v>GJL58</v>
          </cell>
          <cell r="BP3706" t="str">
            <v>S</v>
          </cell>
        </row>
        <row r="3707">
          <cell r="A3707">
            <v>0</v>
          </cell>
          <cell r="X3707" t="str">
            <v>KRE17</v>
          </cell>
          <cell r="AE3707" t="str">
            <v>PJ503</v>
          </cell>
          <cell r="BP3707" t="str">
            <v>S</v>
          </cell>
        </row>
        <row r="3708">
          <cell r="A3708">
            <v>0</v>
          </cell>
          <cell r="X3708" t="str">
            <v>EFCCM</v>
          </cell>
          <cell r="AE3708" t="str">
            <v>GJ401</v>
          </cell>
          <cell r="BP3708" t="str">
            <v>S</v>
          </cell>
        </row>
        <row r="3709">
          <cell r="A3709">
            <v>22534</v>
          </cell>
          <cell r="X3709" t="str">
            <v>CS0AS</v>
          </cell>
          <cell r="AE3709" t="str">
            <v>TJ501</v>
          </cell>
          <cell r="BP3709" t="str">
            <v>S</v>
          </cell>
        </row>
        <row r="3710">
          <cell r="A3710">
            <v>0</v>
          </cell>
          <cell r="X3710" t="str">
            <v>KRL22</v>
          </cell>
          <cell r="AE3710" t="str">
            <v>GJL58</v>
          </cell>
          <cell r="BP3710" t="str">
            <v>S</v>
          </cell>
        </row>
        <row r="3711">
          <cell r="A3711">
            <v>0</v>
          </cell>
          <cell r="X3711" t="str">
            <v>PR024</v>
          </cell>
          <cell r="AE3711" t="str">
            <v>GJ401</v>
          </cell>
          <cell r="BP3711" t="str">
            <v>S</v>
          </cell>
        </row>
        <row r="3712">
          <cell r="A3712">
            <v>0</v>
          </cell>
          <cell r="X3712" t="str">
            <v>PR024</v>
          </cell>
          <cell r="AE3712" t="str">
            <v>PJ503</v>
          </cell>
          <cell r="BP3712" t="str">
            <v>S</v>
          </cell>
        </row>
        <row r="3713">
          <cell r="A3713">
            <v>0</v>
          </cell>
          <cell r="X3713" t="str">
            <v>GAP4E</v>
          </cell>
          <cell r="AE3713" t="str">
            <v>GJ401</v>
          </cell>
          <cell r="BP3713" t="str">
            <v>S</v>
          </cell>
        </row>
        <row r="3714">
          <cell r="A3714">
            <v>0</v>
          </cell>
          <cell r="X3714" t="str">
            <v>GAPTA</v>
          </cell>
          <cell r="AE3714" t="str">
            <v>TJ501</v>
          </cell>
          <cell r="BP3714" t="str">
            <v>S</v>
          </cell>
        </row>
        <row r="3715">
          <cell r="A3715">
            <v>-38959</v>
          </cell>
          <cell r="X3715" t="str">
            <v>LCLVI</v>
          </cell>
          <cell r="AE3715" t="str">
            <v>GJL58</v>
          </cell>
          <cell r="BP3715" t="str">
            <v>S</v>
          </cell>
        </row>
        <row r="3716">
          <cell r="A3716">
            <v>41320</v>
          </cell>
          <cell r="X3716" t="str">
            <v>LCLVI</v>
          </cell>
          <cell r="AE3716" t="str">
            <v>PJ503</v>
          </cell>
          <cell r="BP3716" t="str">
            <v>S</v>
          </cell>
        </row>
        <row r="3717">
          <cell r="A3717">
            <v>0</v>
          </cell>
          <cell r="X3717" t="str">
            <v>PR005</v>
          </cell>
          <cell r="AE3717" t="str">
            <v>TJ501</v>
          </cell>
          <cell r="BP3717" t="str">
            <v>S</v>
          </cell>
        </row>
        <row r="3718">
          <cell r="A3718">
            <v>0</v>
          </cell>
          <cell r="X3718" t="str">
            <v>TRCOR</v>
          </cell>
          <cell r="AE3718" t="str">
            <v>GJL58</v>
          </cell>
          <cell r="BP3718" t="str">
            <v>S</v>
          </cell>
        </row>
        <row r="3719">
          <cell r="A3719">
            <v>0</v>
          </cell>
          <cell r="X3719" t="str">
            <v>EGAPE</v>
          </cell>
          <cell r="AE3719" t="str">
            <v>GJ401</v>
          </cell>
          <cell r="BP3719" t="str">
            <v>S</v>
          </cell>
        </row>
        <row r="3720">
          <cell r="A3720">
            <v>0</v>
          </cell>
          <cell r="X3720" t="str">
            <v>WO007</v>
          </cell>
          <cell r="AE3720" t="str">
            <v>GJL58</v>
          </cell>
          <cell r="BP3720" t="str">
            <v>S</v>
          </cell>
        </row>
        <row r="3721">
          <cell r="A3721">
            <v>0</v>
          </cell>
          <cell r="X3721" t="str">
            <v>WO006</v>
          </cell>
          <cell r="AE3721" t="str">
            <v>GJ401</v>
          </cell>
          <cell r="BP3721" t="str">
            <v>S</v>
          </cell>
        </row>
        <row r="3722">
          <cell r="A3722">
            <v>0</v>
          </cell>
          <cell r="X3722" t="str">
            <v>AS000</v>
          </cell>
          <cell r="AE3722" t="str">
            <v>GJ401</v>
          </cell>
          <cell r="BP3722" t="str">
            <v>S</v>
          </cell>
        </row>
        <row r="3723">
          <cell r="A3723">
            <v>0</v>
          </cell>
          <cell r="X3723" t="str">
            <v>GAPNR</v>
          </cell>
          <cell r="AE3723" t="str">
            <v>TJ501</v>
          </cell>
          <cell r="BP3723" t="str">
            <v>S</v>
          </cell>
        </row>
        <row r="3724">
          <cell r="A3724">
            <v>0</v>
          </cell>
          <cell r="X3724" t="str">
            <v>SESSI</v>
          </cell>
          <cell r="AE3724" t="str">
            <v>GJ401</v>
          </cell>
          <cell r="BP3724" t="str">
            <v>S</v>
          </cell>
        </row>
        <row r="3725">
          <cell r="A3725">
            <v>0</v>
          </cell>
          <cell r="X3725" t="str">
            <v>TRFCA</v>
          </cell>
          <cell r="AE3725" t="str">
            <v>TJ501</v>
          </cell>
          <cell r="BP3725" t="str">
            <v>S</v>
          </cell>
        </row>
        <row r="3726">
          <cell r="A3726">
            <v>0</v>
          </cell>
          <cell r="X3726" t="str">
            <v>TRFCA</v>
          </cell>
          <cell r="AE3726" t="str">
            <v>GJL58</v>
          </cell>
          <cell r="BP3726" t="str">
            <v>S</v>
          </cell>
        </row>
        <row r="3727">
          <cell r="A3727">
            <v>0</v>
          </cell>
          <cell r="X3727" t="str">
            <v>WR002</v>
          </cell>
          <cell r="AE3727" t="str">
            <v>PJ503</v>
          </cell>
          <cell r="BP3727" t="str">
            <v>S</v>
          </cell>
        </row>
        <row r="3728">
          <cell r="A3728">
            <v>0</v>
          </cell>
          <cell r="X3728" t="str">
            <v>WR002</v>
          </cell>
          <cell r="AE3728" t="str">
            <v>GJL58</v>
          </cell>
          <cell r="BP3728" t="str">
            <v>S</v>
          </cell>
        </row>
        <row r="3729">
          <cell r="A3729">
            <v>0</v>
          </cell>
          <cell r="X3729" t="str">
            <v>SMS4E</v>
          </cell>
          <cell r="AE3729" t="str">
            <v>GJL58</v>
          </cell>
          <cell r="BP3729" t="str">
            <v>S</v>
          </cell>
        </row>
        <row r="3730">
          <cell r="A3730">
            <v>0</v>
          </cell>
          <cell r="X3730" t="str">
            <v>SESSI</v>
          </cell>
          <cell r="AE3730" t="str">
            <v>GJL58</v>
          </cell>
          <cell r="BP3730" t="str">
            <v>S</v>
          </cell>
        </row>
        <row r="3731">
          <cell r="A3731">
            <v>0</v>
          </cell>
          <cell r="X3731" t="str">
            <v>ETVAF</v>
          </cell>
          <cell r="AE3731" t="str">
            <v>PJ503</v>
          </cell>
          <cell r="BP3731" t="str">
            <v>S</v>
          </cell>
        </row>
        <row r="3732">
          <cell r="A3732">
            <v>0</v>
          </cell>
          <cell r="X3732" t="str">
            <v>EGAPE</v>
          </cell>
          <cell r="AE3732" t="str">
            <v>GJ401</v>
          </cell>
          <cell r="BP3732" t="str">
            <v>S</v>
          </cell>
        </row>
        <row r="3733">
          <cell r="A3733">
            <v>0</v>
          </cell>
          <cell r="X3733" t="str">
            <v>GAPNR</v>
          </cell>
          <cell r="AE3733" t="str">
            <v>GJ401</v>
          </cell>
          <cell r="BP3733" t="str">
            <v>S</v>
          </cell>
        </row>
        <row r="3734">
          <cell r="A3734">
            <v>0</v>
          </cell>
          <cell r="X3734" t="str">
            <v>ETVPS</v>
          </cell>
          <cell r="AE3734" t="str">
            <v>GJL58</v>
          </cell>
          <cell r="BP3734" t="str">
            <v>S</v>
          </cell>
        </row>
        <row r="3735">
          <cell r="A3735">
            <v>0</v>
          </cell>
          <cell r="X3735" t="str">
            <v>SESSI</v>
          </cell>
          <cell r="AE3735" t="str">
            <v>GJL58</v>
          </cell>
          <cell r="BP3735" t="str">
            <v>S</v>
          </cell>
        </row>
        <row r="3736">
          <cell r="A3736">
            <v>0</v>
          </cell>
          <cell r="X3736" t="str">
            <v>CSFAS</v>
          </cell>
          <cell r="AE3736" t="str">
            <v>TJ501</v>
          </cell>
          <cell r="BP3736" t="str">
            <v>S</v>
          </cell>
        </row>
        <row r="3737">
          <cell r="A3737">
            <v>0</v>
          </cell>
          <cell r="X3737" t="str">
            <v>AS000</v>
          </cell>
          <cell r="AE3737" t="str">
            <v>PJ503</v>
          </cell>
          <cell r="BP3737" t="str">
            <v>S</v>
          </cell>
        </row>
        <row r="3738">
          <cell r="A3738">
            <v>0</v>
          </cell>
          <cell r="X3738" t="str">
            <v>ETVPS</v>
          </cell>
          <cell r="AE3738" t="str">
            <v>GJ401</v>
          </cell>
          <cell r="BP3738" t="str">
            <v>S</v>
          </cell>
        </row>
        <row r="3739">
          <cell r="A3739">
            <v>0</v>
          </cell>
          <cell r="X3739" t="str">
            <v>EFCCM</v>
          </cell>
          <cell r="AE3739" t="str">
            <v>GJL58</v>
          </cell>
          <cell r="BP3739" t="str">
            <v>S</v>
          </cell>
        </row>
        <row r="3740">
          <cell r="A3740">
            <v>0</v>
          </cell>
          <cell r="X3740" t="str">
            <v>EGAPI</v>
          </cell>
          <cell r="AE3740" t="str">
            <v>GJ401</v>
          </cell>
          <cell r="BP3740" t="str">
            <v>S</v>
          </cell>
        </row>
        <row r="3741">
          <cell r="A3741">
            <v>0</v>
          </cell>
          <cell r="X3741" t="str">
            <v>LCLVI</v>
          </cell>
          <cell r="AE3741" t="str">
            <v>GJ401</v>
          </cell>
          <cell r="BP3741" t="str">
            <v>S</v>
          </cell>
        </row>
        <row r="3742">
          <cell r="A3742">
            <v>0</v>
          </cell>
          <cell r="X3742" t="str">
            <v>AS000</v>
          </cell>
          <cell r="AE3742" t="str">
            <v>GJL58</v>
          </cell>
          <cell r="BP3742" t="str">
            <v>S</v>
          </cell>
        </row>
        <row r="3743">
          <cell r="A3743">
            <v>-22534</v>
          </cell>
          <cell r="X3743" t="str">
            <v>CS0AS</v>
          </cell>
          <cell r="AE3743" t="str">
            <v>TJ501</v>
          </cell>
          <cell r="BP3743" t="str">
            <v>S</v>
          </cell>
        </row>
        <row r="3744">
          <cell r="A3744">
            <v>40000</v>
          </cell>
          <cell r="X3744" t="str">
            <v>FFPCI</v>
          </cell>
          <cell r="AE3744" t="str">
            <v>PJ503</v>
          </cell>
          <cell r="BP3744" t="str">
            <v>F</v>
          </cell>
        </row>
        <row r="3745">
          <cell r="A3745">
            <v>30000</v>
          </cell>
          <cell r="X3745" t="str">
            <v>FFPCI</v>
          </cell>
          <cell r="AE3745" t="str">
            <v>TJ501</v>
          </cell>
          <cell r="BP3745" t="str">
            <v>F</v>
          </cell>
        </row>
        <row r="3746">
          <cell r="A3746">
            <v>2227</v>
          </cell>
          <cell r="X3746" t="str">
            <v>EGAPE</v>
          </cell>
          <cell r="AE3746" t="str">
            <v>TJ501</v>
          </cell>
          <cell r="BP3746" t="str">
            <v>S</v>
          </cell>
        </row>
        <row r="3747">
          <cell r="A3747">
            <v>0</v>
          </cell>
          <cell r="X3747" t="str">
            <v>LCFHI</v>
          </cell>
          <cell r="AE3747" t="str">
            <v>GJ401</v>
          </cell>
          <cell r="BP3747" t="str">
            <v>S</v>
          </cell>
        </row>
        <row r="3748">
          <cell r="A3748">
            <v>1205</v>
          </cell>
          <cell r="X3748" t="str">
            <v>EGAPE</v>
          </cell>
          <cell r="AE3748" t="str">
            <v>PJ503</v>
          </cell>
          <cell r="BP3748" t="str">
            <v>IVE</v>
          </cell>
        </row>
        <row r="3749">
          <cell r="A3749">
            <v>0</v>
          </cell>
          <cell r="X3749" t="str">
            <v>FF0CB</v>
          </cell>
          <cell r="AE3749" t="str">
            <v>GJ401</v>
          </cell>
          <cell r="BP3749" t="str">
            <v>S</v>
          </cell>
        </row>
        <row r="3750">
          <cell r="A3750">
            <v>0</v>
          </cell>
          <cell r="X3750" t="str">
            <v>WR001</v>
          </cell>
          <cell r="AE3750" t="str">
            <v>TJ501</v>
          </cell>
          <cell r="BP3750" t="str">
            <v>S</v>
          </cell>
        </row>
        <row r="3751">
          <cell r="A3751">
            <v>0</v>
          </cell>
          <cell r="X3751" t="str">
            <v>CSFAS</v>
          </cell>
          <cell r="AE3751" t="str">
            <v>GJ401</v>
          </cell>
          <cell r="BP3751" t="str">
            <v>S</v>
          </cell>
        </row>
        <row r="3752">
          <cell r="A3752">
            <v>0</v>
          </cell>
          <cell r="X3752" t="str">
            <v>SECSV</v>
          </cell>
          <cell r="AE3752" t="str">
            <v>GJ401</v>
          </cell>
          <cell r="BP3752" t="str">
            <v>S</v>
          </cell>
        </row>
        <row r="3753">
          <cell r="A3753">
            <v>0</v>
          </cell>
          <cell r="X3753" t="str">
            <v>LCLVE</v>
          </cell>
          <cell r="AE3753" t="str">
            <v>GJL58</v>
          </cell>
          <cell r="BP3753" t="str">
            <v>S</v>
          </cell>
        </row>
        <row r="3754">
          <cell r="A3754">
            <v>0</v>
          </cell>
          <cell r="X3754" t="str">
            <v>TRFCA</v>
          </cell>
          <cell r="AE3754" t="str">
            <v>PJ503</v>
          </cell>
          <cell r="BP3754" t="str">
            <v>S</v>
          </cell>
        </row>
        <row r="3755">
          <cell r="A3755">
            <v>0</v>
          </cell>
          <cell r="X3755" t="str">
            <v>CHPA0</v>
          </cell>
          <cell r="AE3755" t="str">
            <v>PJ503</v>
          </cell>
          <cell r="BP3755" t="str">
            <v>S</v>
          </cell>
        </row>
        <row r="3756">
          <cell r="A3756">
            <v>0</v>
          </cell>
          <cell r="X3756" t="str">
            <v>SFSRA</v>
          </cell>
          <cell r="AE3756" t="str">
            <v>PJ503</v>
          </cell>
          <cell r="BP3756" t="str">
            <v>S</v>
          </cell>
        </row>
        <row r="3757">
          <cell r="A3757">
            <v>0</v>
          </cell>
          <cell r="X3757" t="str">
            <v>SFCCS</v>
          </cell>
          <cell r="AE3757" t="str">
            <v>GJ401</v>
          </cell>
          <cell r="BP3757" t="str">
            <v>S</v>
          </cell>
        </row>
        <row r="3758">
          <cell r="A3758">
            <v>50542</v>
          </cell>
          <cell r="X3758" t="str">
            <v>GAPSF</v>
          </cell>
          <cell r="AE3758" t="str">
            <v>GJ401</v>
          </cell>
          <cell r="BP3758" t="str">
            <v>S</v>
          </cell>
        </row>
        <row r="3759">
          <cell r="A3759">
            <v>-49763</v>
          </cell>
          <cell r="X3759" t="str">
            <v>LCLVE</v>
          </cell>
          <cell r="AE3759" t="str">
            <v>GJ401</v>
          </cell>
          <cell r="BP3759" t="str">
            <v>S</v>
          </cell>
        </row>
        <row r="3760">
          <cell r="A3760">
            <v>-80678</v>
          </cell>
          <cell r="X3760" t="str">
            <v>LCLVE</v>
          </cell>
          <cell r="AE3760" t="str">
            <v>GJ401</v>
          </cell>
          <cell r="BP3760" t="str">
            <v>IVE</v>
          </cell>
        </row>
        <row r="3761">
          <cell r="A3761">
            <v>0</v>
          </cell>
          <cell r="X3761" t="str">
            <v>DCM0H</v>
          </cell>
          <cell r="AE3761" t="str">
            <v>PJ503</v>
          </cell>
          <cell r="BP3761" t="str">
            <v>S</v>
          </cell>
        </row>
        <row r="3762">
          <cell r="A3762">
            <v>0</v>
          </cell>
          <cell r="X3762" t="str">
            <v>DCML0</v>
          </cell>
          <cell r="AE3762" t="str">
            <v>TJ501</v>
          </cell>
          <cell r="BP3762" t="str">
            <v>S</v>
          </cell>
        </row>
        <row r="3763">
          <cell r="A3763">
            <v>0</v>
          </cell>
          <cell r="X3763" t="str">
            <v>TRCOR</v>
          </cell>
          <cell r="AE3763" t="str">
            <v>GJ401</v>
          </cell>
          <cell r="BP3763" t="str">
            <v>S</v>
          </cell>
        </row>
        <row r="3764">
          <cell r="A3764">
            <v>0</v>
          </cell>
          <cell r="X3764" t="str">
            <v>TRCOR</v>
          </cell>
          <cell r="AE3764" t="str">
            <v>TJ501</v>
          </cell>
          <cell r="BP3764" t="str">
            <v>S</v>
          </cell>
        </row>
        <row r="3765">
          <cell r="A3765">
            <v>0</v>
          </cell>
          <cell r="X3765" t="str">
            <v>EFCCM</v>
          </cell>
          <cell r="AE3765" t="str">
            <v>GJL58</v>
          </cell>
          <cell r="BP3765" t="str">
            <v>S</v>
          </cell>
        </row>
        <row r="3766">
          <cell r="A3766">
            <v>0</v>
          </cell>
          <cell r="X3766" t="str">
            <v>SECLE</v>
          </cell>
          <cell r="AE3766" t="str">
            <v>GJ401</v>
          </cell>
          <cell r="BP3766" t="str">
            <v>S</v>
          </cell>
        </row>
        <row r="3767">
          <cell r="A3767">
            <v>0</v>
          </cell>
          <cell r="X3767" t="str">
            <v>GAPSF</v>
          </cell>
          <cell r="AE3767" t="str">
            <v>GJ401</v>
          </cell>
          <cell r="BP3767" t="str">
            <v>S</v>
          </cell>
        </row>
        <row r="3768">
          <cell r="A3768">
            <v>0</v>
          </cell>
          <cell r="X3768" t="str">
            <v>LCLVI</v>
          </cell>
          <cell r="AE3768" t="str">
            <v>GJ401</v>
          </cell>
          <cell r="BP3768" t="str">
            <v>S</v>
          </cell>
        </row>
        <row r="3769">
          <cell r="A3769">
            <v>0</v>
          </cell>
          <cell r="X3769" t="str">
            <v>CSF0H</v>
          </cell>
          <cell r="AE3769" t="str">
            <v>GJL58</v>
          </cell>
          <cell r="BP3769" t="str">
            <v>S</v>
          </cell>
        </row>
        <row r="3770">
          <cell r="A3770">
            <v>0</v>
          </cell>
          <cell r="X3770" t="str">
            <v>CS00H</v>
          </cell>
          <cell r="AE3770" t="str">
            <v>TJ501</v>
          </cell>
          <cell r="BP3770" t="str">
            <v>S</v>
          </cell>
        </row>
        <row r="3771">
          <cell r="A3771">
            <v>0</v>
          </cell>
          <cell r="X3771" t="str">
            <v>SECSV</v>
          </cell>
          <cell r="AE3771" t="str">
            <v>PJ503</v>
          </cell>
          <cell r="BP3771" t="str">
            <v>S</v>
          </cell>
        </row>
        <row r="3772">
          <cell r="A3772">
            <v>0</v>
          </cell>
          <cell r="X3772" t="str">
            <v>CS00H</v>
          </cell>
          <cell r="AE3772" t="str">
            <v>GJL58</v>
          </cell>
          <cell r="BP3772" t="str">
            <v>S</v>
          </cell>
        </row>
        <row r="3773">
          <cell r="A3773">
            <v>0</v>
          </cell>
          <cell r="X3773" t="str">
            <v>LCLVE</v>
          </cell>
          <cell r="AE3773" t="str">
            <v>GJ401</v>
          </cell>
          <cell r="BP3773" t="str">
            <v>S</v>
          </cell>
        </row>
        <row r="3774">
          <cell r="A3774">
            <v>0</v>
          </cell>
          <cell r="X3774" t="str">
            <v>SECLI</v>
          </cell>
          <cell r="AE3774" t="str">
            <v>PJ503</v>
          </cell>
          <cell r="BP3774" t="str">
            <v>S</v>
          </cell>
        </row>
        <row r="3775">
          <cell r="A3775">
            <v>0</v>
          </cell>
          <cell r="X3775" t="str">
            <v>DCMPR</v>
          </cell>
          <cell r="AE3775" t="str">
            <v>PJ503</v>
          </cell>
          <cell r="BP3775" t="str">
            <v>S</v>
          </cell>
        </row>
        <row r="3776">
          <cell r="A3776">
            <v>0</v>
          </cell>
          <cell r="X3776" t="str">
            <v>DCM0H</v>
          </cell>
          <cell r="AE3776" t="str">
            <v>GJL58</v>
          </cell>
          <cell r="BP3776" t="str">
            <v>S</v>
          </cell>
        </row>
        <row r="3777">
          <cell r="A3777">
            <v>-163149</v>
          </cell>
          <cell r="X3777" t="str">
            <v>SFCCS</v>
          </cell>
          <cell r="AE3777" t="str">
            <v>GJ401</v>
          </cell>
          <cell r="BP3777" t="str">
            <v>S</v>
          </cell>
        </row>
        <row r="3778">
          <cell r="A3778">
            <v>517</v>
          </cell>
          <cell r="X3778" t="str">
            <v>GAPNR</v>
          </cell>
          <cell r="AE3778" t="str">
            <v>GJ401</v>
          </cell>
          <cell r="BP3778" t="str">
            <v>S</v>
          </cell>
        </row>
        <row r="3779">
          <cell r="A3779">
            <v>1283</v>
          </cell>
          <cell r="X3779" t="str">
            <v>GAPNR</v>
          </cell>
          <cell r="AE3779" t="str">
            <v>GJL58</v>
          </cell>
          <cell r="BP3779" t="str">
            <v>S</v>
          </cell>
        </row>
        <row r="3780">
          <cell r="A3780">
            <v>843</v>
          </cell>
          <cell r="X3780" t="str">
            <v>GAPNR</v>
          </cell>
          <cell r="AE3780" t="str">
            <v>PJ503</v>
          </cell>
          <cell r="BP3780" t="str">
            <v>S</v>
          </cell>
        </row>
        <row r="3781">
          <cell r="A3781">
            <v>1282</v>
          </cell>
          <cell r="X3781" t="str">
            <v>GAPNR</v>
          </cell>
          <cell r="AE3781" t="str">
            <v>GJL58</v>
          </cell>
          <cell r="BP3781" t="str">
            <v>F</v>
          </cell>
        </row>
        <row r="3782">
          <cell r="A3782">
            <v>339297</v>
          </cell>
          <cell r="X3782" t="str">
            <v>ETVPS</v>
          </cell>
          <cell r="AE3782" t="str">
            <v>NJ210</v>
          </cell>
          <cell r="BP3782" t="str">
            <v>S</v>
          </cell>
        </row>
        <row r="3783">
          <cell r="A3783">
            <v>695750</v>
          </cell>
          <cell r="X3783" t="str">
            <v>KINCB</v>
          </cell>
          <cell r="AE3783" t="str">
            <v>NJ210</v>
          </cell>
          <cell r="BP3783" t="str">
            <v>S</v>
          </cell>
        </row>
        <row r="3784">
          <cell r="A3784">
            <v>873</v>
          </cell>
          <cell r="X3784" t="str">
            <v>SECLE</v>
          </cell>
          <cell r="AE3784" t="str">
            <v>NJ206</v>
          </cell>
          <cell r="BP3784" t="str">
            <v>IVE</v>
          </cell>
        </row>
        <row r="3785">
          <cell r="A3785">
            <v>2317</v>
          </cell>
          <cell r="X3785" t="str">
            <v>KRL22</v>
          </cell>
          <cell r="AE3785" t="str">
            <v>NJ206</v>
          </cell>
          <cell r="BP3785" t="str">
            <v>F</v>
          </cell>
        </row>
        <row r="3786">
          <cell r="A3786">
            <v>5109</v>
          </cell>
          <cell r="X3786" t="str">
            <v>WR002</v>
          </cell>
          <cell r="AE3786" t="str">
            <v>NJ206</v>
          </cell>
          <cell r="BP3786" t="str">
            <v>IVE</v>
          </cell>
        </row>
        <row r="3787">
          <cell r="A3787">
            <v>45627</v>
          </cell>
          <cell r="X3787" t="str">
            <v>EFCCM</v>
          </cell>
          <cell r="AE3787" t="str">
            <v>QJ014</v>
          </cell>
          <cell r="BP3787" t="str">
            <v>IVE</v>
          </cell>
        </row>
        <row r="3788">
          <cell r="A3788">
            <v>49510</v>
          </cell>
          <cell r="X3788" t="str">
            <v>EFCCM</v>
          </cell>
          <cell r="AE3788" t="str">
            <v>DJ038</v>
          </cell>
          <cell r="BP3788" t="str">
            <v>IVE</v>
          </cell>
        </row>
        <row r="3789">
          <cell r="A3789">
            <v>192957</v>
          </cell>
          <cell r="X3789" t="str">
            <v>MP000</v>
          </cell>
          <cell r="AE3789" t="str">
            <v>DJ038</v>
          </cell>
          <cell r="BP3789" t="str">
            <v>IVE</v>
          </cell>
        </row>
        <row r="3790">
          <cell r="A3790">
            <v>364839</v>
          </cell>
          <cell r="X3790" t="str">
            <v>KRE17</v>
          </cell>
          <cell r="AE3790" t="str">
            <v>DJ038</v>
          </cell>
          <cell r="BP3790" t="str">
            <v>F</v>
          </cell>
        </row>
        <row r="3791">
          <cell r="A3791">
            <v>19307</v>
          </cell>
          <cell r="X3791" t="str">
            <v>ETVPS</v>
          </cell>
          <cell r="AE3791" t="str">
            <v>NJ206</v>
          </cell>
          <cell r="BP3791" t="str">
            <v>F</v>
          </cell>
        </row>
        <row r="3792">
          <cell r="A3792">
            <v>53292</v>
          </cell>
          <cell r="X3792" t="str">
            <v>AS000</v>
          </cell>
          <cell r="AE3792" t="str">
            <v>NJ206</v>
          </cell>
          <cell r="BP3792" t="str">
            <v>IVE</v>
          </cell>
        </row>
        <row r="3793">
          <cell r="A3793">
            <v>127701</v>
          </cell>
          <cell r="X3793" t="str">
            <v>DCMPR</v>
          </cell>
          <cell r="AE3793" t="str">
            <v>NJ206</v>
          </cell>
          <cell r="BP3793" t="str">
            <v>F</v>
          </cell>
        </row>
        <row r="3794">
          <cell r="A3794">
            <v>192571</v>
          </cell>
          <cell r="X3794" t="str">
            <v>LCFHE</v>
          </cell>
          <cell r="AE3794" t="str">
            <v>NJ206</v>
          </cell>
          <cell r="BP3794" t="str">
            <v>IVE</v>
          </cell>
        </row>
        <row r="3795">
          <cell r="A3795">
            <v>387</v>
          </cell>
          <cell r="X3795" t="str">
            <v>EGAPE</v>
          </cell>
          <cell r="AE3795" t="str">
            <v>NJ210</v>
          </cell>
          <cell r="BP3795" t="str">
            <v>IVE</v>
          </cell>
        </row>
        <row r="3796">
          <cell r="A3796">
            <v>6932</v>
          </cell>
          <cell r="X3796" t="str">
            <v>CH0AT</v>
          </cell>
          <cell r="AE3796" t="str">
            <v>NJ210</v>
          </cell>
          <cell r="BP3796" t="str">
            <v>F</v>
          </cell>
        </row>
        <row r="3797">
          <cell r="A3797">
            <v>8293</v>
          </cell>
          <cell r="X3797" t="str">
            <v>KRL22</v>
          </cell>
          <cell r="AE3797" t="str">
            <v>NJ210</v>
          </cell>
          <cell r="BP3797" t="str">
            <v>F</v>
          </cell>
        </row>
        <row r="3798">
          <cell r="A3798">
            <v>69095</v>
          </cell>
          <cell r="X3798" t="str">
            <v>ETVPS</v>
          </cell>
          <cell r="AE3798" t="str">
            <v>NJ210</v>
          </cell>
          <cell r="BP3798" t="str">
            <v>F</v>
          </cell>
        </row>
        <row r="3799">
          <cell r="A3799">
            <v>23264</v>
          </cell>
          <cell r="X3799" t="str">
            <v>DCML0</v>
          </cell>
          <cell r="AE3799" t="str">
            <v>DJ039</v>
          </cell>
          <cell r="BP3799" t="str">
            <v>S</v>
          </cell>
        </row>
        <row r="3800">
          <cell r="A3800">
            <v>4193</v>
          </cell>
          <cell r="X3800" t="str">
            <v>SESSE</v>
          </cell>
          <cell r="AE3800" t="str">
            <v>DJ039</v>
          </cell>
          <cell r="BP3800" t="str">
            <v>S</v>
          </cell>
        </row>
        <row r="3801">
          <cell r="A3801">
            <v>7493</v>
          </cell>
          <cell r="X3801" t="str">
            <v>SMS4E</v>
          </cell>
          <cell r="AE3801" t="str">
            <v>DJ039</v>
          </cell>
          <cell r="BP3801" t="str">
            <v>S</v>
          </cell>
        </row>
        <row r="3802">
          <cell r="A3802">
            <v>8351</v>
          </cell>
          <cell r="X3802" t="str">
            <v>TRFCA</v>
          </cell>
          <cell r="AE3802" t="str">
            <v>DJ039</v>
          </cell>
          <cell r="BP3802" t="str">
            <v>S</v>
          </cell>
        </row>
        <row r="3803">
          <cell r="A3803">
            <v>9547</v>
          </cell>
          <cell r="X3803" t="str">
            <v>DCMIH</v>
          </cell>
          <cell r="AE3803" t="str">
            <v>DJ039</v>
          </cell>
          <cell r="BP3803" t="str">
            <v>S</v>
          </cell>
        </row>
        <row r="3804">
          <cell r="A3804">
            <v>37416</v>
          </cell>
          <cell r="X3804" t="str">
            <v>39MAS</v>
          </cell>
          <cell r="AE3804" t="str">
            <v>DJ039</v>
          </cell>
          <cell r="BP3804" t="str">
            <v>S</v>
          </cell>
        </row>
        <row r="3805">
          <cell r="A3805">
            <v>81890</v>
          </cell>
          <cell r="X3805" t="str">
            <v>DCMPR</v>
          </cell>
          <cell r="AE3805" t="str">
            <v>DJ039</v>
          </cell>
          <cell r="BP3805" t="str">
            <v>S</v>
          </cell>
        </row>
        <row r="3806">
          <cell r="A3806">
            <v>12908</v>
          </cell>
          <cell r="X3806" t="str">
            <v>TRCOR</v>
          </cell>
          <cell r="AE3806" t="str">
            <v>DJ039</v>
          </cell>
          <cell r="BP3806" t="str">
            <v>S</v>
          </cell>
        </row>
        <row r="3807">
          <cell r="A3807">
            <v>60371</v>
          </cell>
          <cell r="X3807" t="str">
            <v>DCM0H</v>
          </cell>
          <cell r="AE3807" t="str">
            <v>QJ014</v>
          </cell>
          <cell r="BP3807" t="str">
            <v>F</v>
          </cell>
        </row>
        <row r="3808">
          <cell r="A3808">
            <v>1844</v>
          </cell>
          <cell r="X3808" t="str">
            <v>ETVAP</v>
          </cell>
          <cell r="AE3808" t="str">
            <v>QJ013</v>
          </cell>
          <cell r="BP3808" t="str">
            <v>F</v>
          </cell>
        </row>
        <row r="3809">
          <cell r="A3809">
            <v>3659</v>
          </cell>
          <cell r="X3809" t="str">
            <v>KRL22</v>
          </cell>
          <cell r="AE3809" t="str">
            <v>QJ013</v>
          </cell>
          <cell r="BP3809" t="str">
            <v>F</v>
          </cell>
        </row>
        <row r="3810">
          <cell r="A3810">
            <v>13591</v>
          </cell>
          <cell r="X3810" t="str">
            <v>EFCCM</v>
          </cell>
          <cell r="AE3810" t="str">
            <v>QJ013</v>
          </cell>
          <cell r="BP3810" t="str">
            <v>IVE</v>
          </cell>
        </row>
        <row r="3811">
          <cell r="A3811">
            <v>22531</v>
          </cell>
          <cell r="X3811" t="str">
            <v>SESSE</v>
          </cell>
          <cell r="AE3811" t="str">
            <v>QJ013</v>
          </cell>
          <cell r="BP3811" t="str">
            <v>IVE</v>
          </cell>
        </row>
        <row r="3812">
          <cell r="A3812">
            <v>29234</v>
          </cell>
          <cell r="X3812" t="str">
            <v>TRFCA</v>
          </cell>
          <cell r="AE3812" t="str">
            <v>QJ013</v>
          </cell>
          <cell r="BP3812" t="str">
            <v>IVE</v>
          </cell>
        </row>
        <row r="3813">
          <cell r="A3813">
            <v>151135</v>
          </cell>
          <cell r="X3813" t="str">
            <v>DCML0</v>
          </cell>
          <cell r="AE3813" t="str">
            <v>QJ014</v>
          </cell>
          <cell r="BP3813" t="str">
            <v>IVE</v>
          </cell>
        </row>
        <row r="3814">
          <cell r="A3814">
            <v>219024</v>
          </cell>
          <cell r="X3814" t="str">
            <v>PRE12</v>
          </cell>
          <cell r="AE3814" t="str">
            <v>QJ014</v>
          </cell>
          <cell r="BP3814" t="str">
            <v>F</v>
          </cell>
        </row>
        <row r="3815">
          <cell r="A3815">
            <v>9391</v>
          </cell>
          <cell r="X3815" t="str">
            <v>KRL22</v>
          </cell>
          <cell r="AE3815" t="str">
            <v>QJ015</v>
          </cell>
          <cell r="BP3815" t="str">
            <v>F</v>
          </cell>
        </row>
        <row r="3816">
          <cell r="A3816">
            <v>10866</v>
          </cell>
          <cell r="X3816" t="str">
            <v>TRFCA</v>
          </cell>
          <cell r="AE3816" t="str">
            <v>QJ015</v>
          </cell>
          <cell r="BP3816" t="str">
            <v>IVE</v>
          </cell>
        </row>
        <row r="3817">
          <cell r="A3817">
            <v>65416</v>
          </cell>
          <cell r="X3817" t="str">
            <v>TRCOR</v>
          </cell>
          <cell r="AE3817" t="str">
            <v>CJ149</v>
          </cell>
          <cell r="BP3817" t="str">
            <v>S</v>
          </cell>
        </row>
        <row r="3818">
          <cell r="A3818">
            <v>55901</v>
          </cell>
          <cell r="X3818" t="str">
            <v>DCMPR</v>
          </cell>
          <cell r="AE3818" t="str">
            <v>QJ013</v>
          </cell>
          <cell r="BP3818" t="str">
            <v>F</v>
          </cell>
        </row>
        <row r="3819">
          <cell r="A3819">
            <v>58284</v>
          </cell>
          <cell r="X3819" t="str">
            <v>REV4E</v>
          </cell>
          <cell r="AE3819" t="str">
            <v>QJ013</v>
          </cell>
          <cell r="BP3819" t="str">
            <v>IVE</v>
          </cell>
        </row>
        <row r="3820">
          <cell r="A3820">
            <v>5</v>
          </cell>
          <cell r="X3820" t="str">
            <v>TRFCA</v>
          </cell>
          <cell r="AE3820" t="str">
            <v>NJ206</v>
          </cell>
          <cell r="BP3820" t="str">
            <v>S</v>
          </cell>
        </row>
        <row r="3821">
          <cell r="A3821">
            <v>57</v>
          </cell>
          <cell r="X3821" t="str">
            <v>EGAPE</v>
          </cell>
          <cell r="AE3821" t="str">
            <v>NJ206</v>
          </cell>
          <cell r="BP3821" t="str">
            <v>S</v>
          </cell>
        </row>
        <row r="3822">
          <cell r="A3822">
            <v>79</v>
          </cell>
          <cell r="X3822" t="str">
            <v>ETVAP</v>
          </cell>
          <cell r="AE3822" t="str">
            <v>NJ206</v>
          </cell>
          <cell r="BP3822" t="str">
            <v>S</v>
          </cell>
        </row>
        <row r="3823">
          <cell r="A3823">
            <v>130</v>
          </cell>
          <cell r="X3823" t="str">
            <v>DCML0</v>
          </cell>
          <cell r="AE3823" t="str">
            <v>NJ206</v>
          </cell>
          <cell r="BP3823" t="str">
            <v>S</v>
          </cell>
        </row>
        <row r="3824">
          <cell r="A3824">
            <v>388</v>
          </cell>
          <cell r="X3824" t="str">
            <v>SECSV</v>
          </cell>
          <cell r="AE3824" t="str">
            <v>NJ206</v>
          </cell>
          <cell r="BP3824" t="str">
            <v>S</v>
          </cell>
        </row>
        <row r="3825">
          <cell r="A3825">
            <v>36135</v>
          </cell>
          <cell r="X3825" t="str">
            <v>CHPES</v>
          </cell>
          <cell r="AE3825" t="str">
            <v>QJ015</v>
          </cell>
          <cell r="BP3825" t="str">
            <v>F</v>
          </cell>
        </row>
        <row r="3826">
          <cell r="A3826">
            <v>54538</v>
          </cell>
          <cell r="X3826" t="str">
            <v>WR002</v>
          </cell>
          <cell r="AE3826" t="str">
            <v>QJ015</v>
          </cell>
          <cell r="BP3826" t="str">
            <v>IVE</v>
          </cell>
        </row>
        <row r="3827">
          <cell r="A3827">
            <v>38947</v>
          </cell>
          <cell r="X3827" t="str">
            <v>SMS4E</v>
          </cell>
          <cell r="AE3827" t="str">
            <v>QJ016</v>
          </cell>
          <cell r="BP3827" t="str">
            <v>S</v>
          </cell>
        </row>
        <row r="3828">
          <cell r="A3828">
            <v>47606</v>
          </cell>
          <cell r="X3828" t="str">
            <v>AS000</v>
          </cell>
          <cell r="AE3828" t="str">
            <v>QJ016</v>
          </cell>
          <cell r="BP3828" t="str">
            <v>S</v>
          </cell>
        </row>
        <row r="3829">
          <cell r="A3829">
            <v>62831</v>
          </cell>
          <cell r="X3829" t="str">
            <v>REVTF</v>
          </cell>
          <cell r="AE3829" t="str">
            <v>QJ016</v>
          </cell>
          <cell r="BP3829" t="str">
            <v>S</v>
          </cell>
        </row>
        <row r="3830">
          <cell r="A3830">
            <v>65408</v>
          </cell>
          <cell r="X3830" t="str">
            <v>PR024</v>
          </cell>
          <cell r="AE3830" t="str">
            <v>QJ016</v>
          </cell>
          <cell r="BP3830" t="str">
            <v>S</v>
          </cell>
        </row>
        <row r="3831">
          <cell r="A3831">
            <v>66945</v>
          </cell>
          <cell r="X3831" t="str">
            <v>TRCOR</v>
          </cell>
          <cell r="AE3831" t="str">
            <v>QJ016</v>
          </cell>
          <cell r="BP3831" t="str">
            <v>S</v>
          </cell>
        </row>
        <row r="3832">
          <cell r="A3832">
            <v>85213</v>
          </cell>
          <cell r="X3832" t="str">
            <v>SFSRA</v>
          </cell>
          <cell r="AE3832" t="str">
            <v>QJ016</v>
          </cell>
          <cell r="BP3832" t="str">
            <v>S</v>
          </cell>
        </row>
        <row r="3833">
          <cell r="A3833">
            <v>99207</v>
          </cell>
          <cell r="X3833" t="str">
            <v>MP000</v>
          </cell>
          <cell r="AE3833" t="str">
            <v>QJ016</v>
          </cell>
          <cell r="BP3833" t="str">
            <v>S</v>
          </cell>
        </row>
        <row r="3834">
          <cell r="A3834">
            <v>263201</v>
          </cell>
          <cell r="X3834" t="str">
            <v>AS000</v>
          </cell>
          <cell r="AE3834" t="str">
            <v>CJ149</v>
          </cell>
          <cell r="BP3834" t="str">
            <v>IVE</v>
          </cell>
        </row>
        <row r="3835">
          <cell r="A3835">
            <v>683772</v>
          </cell>
          <cell r="X3835" t="str">
            <v>LCLVE</v>
          </cell>
          <cell r="AE3835" t="str">
            <v>CJ149</v>
          </cell>
          <cell r="BP3835" t="str">
            <v>IVE</v>
          </cell>
        </row>
        <row r="3836">
          <cell r="A3836">
            <v>164</v>
          </cell>
          <cell r="X3836" t="str">
            <v>EGAPE</v>
          </cell>
          <cell r="AE3836" t="str">
            <v>DJ038</v>
          </cell>
          <cell r="BP3836" t="str">
            <v>IVE</v>
          </cell>
        </row>
        <row r="3837">
          <cell r="A3837">
            <v>109238</v>
          </cell>
          <cell r="X3837" t="str">
            <v>MP000</v>
          </cell>
          <cell r="AE3837" t="str">
            <v>NJ210</v>
          </cell>
          <cell r="BP3837" t="str">
            <v>IVE</v>
          </cell>
        </row>
        <row r="3838">
          <cell r="A3838">
            <v>119731</v>
          </cell>
          <cell r="X3838" t="str">
            <v>PRE06</v>
          </cell>
          <cell r="AE3838" t="str">
            <v>NJ210</v>
          </cell>
          <cell r="BP3838" t="str">
            <v>F</v>
          </cell>
        </row>
        <row r="3839">
          <cell r="A3839">
            <v>557113</v>
          </cell>
          <cell r="X3839" t="str">
            <v>DCML0</v>
          </cell>
          <cell r="AE3839" t="str">
            <v>NJ210</v>
          </cell>
          <cell r="BP3839" t="str">
            <v>IVE</v>
          </cell>
        </row>
        <row r="3840">
          <cell r="A3840">
            <v>6589563</v>
          </cell>
          <cell r="X3840" t="str">
            <v>WR001</v>
          </cell>
          <cell r="AE3840" t="str">
            <v>NJ210</v>
          </cell>
          <cell r="BP3840" t="str">
            <v>IVE</v>
          </cell>
        </row>
        <row r="3841">
          <cell r="A3841">
            <v>2307</v>
          </cell>
          <cell r="X3841" t="str">
            <v>EFCOE</v>
          </cell>
          <cell r="AE3841" t="str">
            <v>QJ016</v>
          </cell>
          <cell r="BP3841" t="str">
            <v>S</v>
          </cell>
        </row>
        <row r="3842">
          <cell r="A3842">
            <v>22100</v>
          </cell>
          <cell r="X3842" t="str">
            <v>ETVPS</v>
          </cell>
          <cell r="AE3842" t="str">
            <v>QJ016</v>
          </cell>
          <cell r="BP3842" t="str">
            <v>S</v>
          </cell>
        </row>
        <row r="3843">
          <cell r="A3843">
            <v>83815</v>
          </cell>
          <cell r="X3843" t="str">
            <v>MP000</v>
          </cell>
          <cell r="AE3843" t="str">
            <v>QJ013</v>
          </cell>
          <cell r="BP3843" t="str">
            <v>IVE</v>
          </cell>
        </row>
        <row r="3844">
          <cell r="A3844">
            <v>92779</v>
          </cell>
          <cell r="X3844" t="str">
            <v>PRE12</v>
          </cell>
          <cell r="AE3844" t="str">
            <v>QJ013</v>
          </cell>
          <cell r="BP3844" t="str">
            <v>F</v>
          </cell>
        </row>
        <row r="3845">
          <cell r="A3845">
            <v>326776</v>
          </cell>
          <cell r="X3845" t="str">
            <v>KRE17</v>
          </cell>
          <cell r="AE3845" t="str">
            <v>QJ013</v>
          </cell>
          <cell r="BP3845" t="str">
            <v>F</v>
          </cell>
        </row>
        <row r="3846">
          <cell r="A3846">
            <v>1006</v>
          </cell>
          <cell r="X3846" t="str">
            <v>EGAPE</v>
          </cell>
          <cell r="AE3846" t="str">
            <v>QJ014</v>
          </cell>
          <cell r="BP3846" t="str">
            <v>IVE</v>
          </cell>
        </row>
        <row r="3847">
          <cell r="A3847">
            <v>9505</v>
          </cell>
          <cell r="X3847" t="str">
            <v>ETVAF</v>
          </cell>
          <cell r="AE3847" t="str">
            <v>QJ014</v>
          </cell>
          <cell r="BP3847" t="str">
            <v>F</v>
          </cell>
        </row>
        <row r="3848">
          <cell r="A3848">
            <v>11098</v>
          </cell>
          <cell r="X3848" t="str">
            <v>KRL22</v>
          </cell>
          <cell r="AE3848" t="str">
            <v>QJ014</v>
          </cell>
          <cell r="BP3848" t="str">
            <v>F</v>
          </cell>
        </row>
        <row r="3849">
          <cell r="A3849">
            <v>103774</v>
          </cell>
          <cell r="X3849" t="str">
            <v>PVSPR</v>
          </cell>
          <cell r="AE3849" t="str">
            <v>QJ015</v>
          </cell>
          <cell r="BP3849" t="str">
            <v>F</v>
          </cell>
        </row>
        <row r="3850">
          <cell r="A3850">
            <v>268884</v>
          </cell>
          <cell r="X3850" t="str">
            <v>PRE04</v>
          </cell>
          <cell r="AE3850" t="str">
            <v>QJ015</v>
          </cell>
          <cell r="BP3850" t="str">
            <v>F</v>
          </cell>
        </row>
        <row r="3851">
          <cell r="A3851">
            <v>417509</v>
          </cell>
          <cell r="X3851" t="str">
            <v>LCSSE</v>
          </cell>
          <cell r="AE3851" t="str">
            <v>QJ015</v>
          </cell>
          <cell r="BP3851" t="str">
            <v>IVE</v>
          </cell>
        </row>
        <row r="3852">
          <cell r="A3852">
            <v>2361582</v>
          </cell>
          <cell r="X3852" t="str">
            <v>LCFHE</v>
          </cell>
          <cell r="AE3852" t="str">
            <v>QJ015</v>
          </cell>
          <cell r="BP3852" t="str">
            <v>IVE</v>
          </cell>
        </row>
        <row r="3853">
          <cell r="A3853">
            <v>68865</v>
          </cell>
          <cell r="X3853" t="str">
            <v>FF0CB</v>
          </cell>
          <cell r="AE3853" t="str">
            <v>NJ210</v>
          </cell>
          <cell r="BP3853" t="str">
            <v>S</v>
          </cell>
        </row>
        <row r="3854">
          <cell r="A3854">
            <v>10610</v>
          </cell>
          <cell r="X3854" t="str">
            <v>KRL22</v>
          </cell>
          <cell r="AE3854" t="str">
            <v>QJ016</v>
          </cell>
          <cell r="BP3854" t="str">
            <v>F</v>
          </cell>
        </row>
        <row r="3855">
          <cell r="A3855">
            <v>72912</v>
          </cell>
          <cell r="X3855" t="str">
            <v>CSF0H</v>
          </cell>
          <cell r="AE3855" t="str">
            <v>NJ206</v>
          </cell>
          <cell r="BP3855" t="str">
            <v>S</v>
          </cell>
        </row>
        <row r="3856">
          <cell r="A3856">
            <v>396535</v>
          </cell>
          <cell r="X3856" t="str">
            <v>DCMPR</v>
          </cell>
          <cell r="AE3856" t="str">
            <v>NJ206</v>
          </cell>
          <cell r="BP3856" t="str">
            <v>S</v>
          </cell>
        </row>
        <row r="3857">
          <cell r="A3857">
            <v>11071</v>
          </cell>
          <cell r="X3857" t="str">
            <v>KRL17</v>
          </cell>
          <cell r="AE3857" t="str">
            <v>QJ015</v>
          </cell>
          <cell r="BP3857" t="str">
            <v>S</v>
          </cell>
        </row>
        <row r="3858">
          <cell r="A3858">
            <v>33640</v>
          </cell>
          <cell r="X3858" t="str">
            <v>WR002</v>
          </cell>
          <cell r="AE3858" t="str">
            <v>QJ015</v>
          </cell>
          <cell r="BP3858" t="str">
            <v>S</v>
          </cell>
        </row>
        <row r="3859">
          <cell r="A3859">
            <v>41466</v>
          </cell>
          <cell r="X3859" t="str">
            <v>TRCOR</v>
          </cell>
          <cell r="AE3859" t="str">
            <v>QJ015</v>
          </cell>
          <cell r="BP3859" t="str">
            <v>S</v>
          </cell>
        </row>
        <row r="3860">
          <cell r="A3860">
            <v>16025</v>
          </cell>
          <cell r="X3860" t="str">
            <v>CHPA0</v>
          </cell>
          <cell r="AE3860" t="str">
            <v>DJ038</v>
          </cell>
          <cell r="BP3860" t="str">
            <v>S</v>
          </cell>
        </row>
        <row r="3861">
          <cell r="A3861">
            <v>24006</v>
          </cell>
          <cell r="X3861" t="str">
            <v>DCMPR</v>
          </cell>
          <cell r="AE3861" t="str">
            <v>DJ038</v>
          </cell>
          <cell r="BP3861" t="str">
            <v>S</v>
          </cell>
        </row>
        <row r="3862">
          <cell r="A3862">
            <v>26924</v>
          </cell>
          <cell r="X3862" t="str">
            <v>WO007</v>
          </cell>
          <cell r="AE3862" t="str">
            <v>DJ038</v>
          </cell>
          <cell r="BP3862" t="str">
            <v>S</v>
          </cell>
        </row>
        <row r="3863">
          <cell r="A3863">
            <v>59484</v>
          </cell>
          <cell r="X3863" t="str">
            <v>REVTF</v>
          </cell>
          <cell r="AE3863" t="str">
            <v>DJ038</v>
          </cell>
          <cell r="BP3863" t="str">
            <v>S</v>
          </cell>
        </row>
        <row r="3864">
          <cell r="A3864">
            <v>61924</v>
          </cell>
          <cell r="X3864" t="str">
            <v>PR024</v>
          </cell>
          <cell r="AE3864" t="str">
            <v>DJ038</v>
          </cell>
          <cell r="BP3864" t="str">
            <v>S</v>
          </cell>
        </row>
        <row r="3865">
          <cell r="A3865">
            <v>2614746</v>
          </cell>
          <cell r="X3865" t="str">
            <v>DCMPR</v>
          </cell>
          <cell r="AE3865" t="str">
            <v>DJ038</v>
          </cell>
          <cell r="BP3865" t="str">
            <v>IVE</v>
          </cell>
        </row>
        <row r="3866">
          <cell r="A3866">
            <v>118</v>
          </cell>
          <cell r="X3866" t="str">
            <v>EGAPE</v>
          </cell>
          <cell r="AE3866" t="str">
            <v>DJ039</v>
          </cell>
          <cell r="BP3866" t="str">
            <v>IVE</v>
          </cell>
        </row>
        <row r="3867">
          <cell r="A3867">
            <v>1743</v>
          </cell>
          <cell r="X3867" t="str">
            <v>CH0AT</v>
          </cell>
          <cell r="AE3867" t="str">
            <v>DJ039</v>
          </cell>
          <cell r="BP3867" t="str">
            <v>F</v>
          </cell>
        </row>
        <row r="3868">
          <cell r="A3868">
            <v>4294</v>
          </cell>
          <cell r="X3868" t="str">
            <v>KRL17</v>
          </cell>
          <cell r="AE3868" t="str">
            <v>DJ039</v>
          </cell>
          <cell r="BP3868" t="str">
            <v>F</v>
          </cell>
        </row>
        <row r="3869">
          <cell r="A3869">
            <v>3023</v>
          </cell>
          <cell r="X3869" t="str">
            <v>TRFCA</v>
          </cell>
          <cell r="AE3869" t="str">
            <v>QJ014</v>
          </cell>
          <cell r="BP3869" t="str">
            <v>S</v>
          </cell>
        </row>
        <row r="3870">
          <cell r="A3870">
            <v>1878</v>
          </cell>
          <cell r="X3870" t="str">
            <v>CHPES</v>
          </cell>
          <cell r="AE3870" t="str">
            <v>CJ149</v>
          </cell>
          <cell r="BP3870" t="str">
            <v>S</v>
          </cell>
        </row>
        <row r="3871">
          <cell r="A3871">
            <v>14493</v>
          </cell>
          <cell r="X3871" t="str">
            <v>SF0AT</v>
          </cell>
          <cell r="AE3871" t="str">
            <v>CJ149</v>
          </cell>
          <cell r="BP3871" t="str">
            <v>S</v>
          </cell>
        </row>
        <row r="3872">
          <cell r="A3872">
            <v>20491</v>
          </cell>
          <cell r="X3872" t="str">
            <v>WR002</v>
          </cell>
          <cell r="AE3872" t="str">
            <v>CJ149</v>
          </cell>
          <cell r="BP3872" t="str">
            <v>S</v>
          </cell>
        </row>
        <row r="3873">
          <cell r="A3873">
            <v>44309</v>
          </cell>
          <cell r="X3873" t="str">
            <v>DCMPR</v>
          </cell>
          <cell r="AE3873" t="str">
            <v>QJ014</v>
          </cell>
          <cell r="BP3873" t="str">
            <v>S</v>
          </cell>
        </row>
        <row r="3874">
          <cell r="A3874">
            <v>45029</v>
          </cell>
          <cell r="X3874" t="str">
            <v>GAP4E</v>
          </cell>
          <cell r="AE3874" t="str">
            <v>QJ014</v>
          </cell>
          <cell r="BP3874" t="str">
            <v>S</v>
          </cell>
        </row>
        <row r="3875">
          <cell r="A3875">
            <v>45626</v>
          </cell>
          <cell r="X3875" t="str">
            <v>EFCCM</v>
          </cell>
          <cell r="AE3875" t="str">
            <v>QJ014</v>
          </cell>
          <cell r="BP3875" t="str">
            <v>S</v>
          </cell>
        </row>
        <row r="3876">
          <cell r="A3876">
            <v>62027</v>
          </cell>
          <cell r="X3876" t="str">
            <v>DCMIH</v>
          </cell>
          <cell r="AE3876" t="str">
            <v>QJ014</v>
          </cell>
          <cell r="BP3876" t="str">
            <v>S</v>
          </cell>
        </row>
        <row r="3877">
          <cell r="A3877">
            <v>68865</v>
          </cell>
          <cell r="X3877" t="str">
            <v>FF0CB</v>
          </cell>
          <cell r="AE3877" t="str">
            <v>QJ014</v>
          </cell>
          <cell r="BP3877" t="str">
            <v>S</v>
          </cell>
        </row>
        <row r="3878">
          <cell r="A3878">
            <v>81262</v>
          </cell>
          <cell r="X3878" t="str">
            <v>TRCOR</v>
          </cell>
          <cell r="AE3878" t="str">
            <v>QJ014</v>
          </cell>
          <cell r="BP3878" t="str">
            <v>S</v>
          </cell>
        </row>
        <row r="3879">
          <cell r="A3879">
            <v>82854</v>
          </cell>
          <cell r="X3879" t="str">
            <v>SFE06</v>
          </cell>
          <cell r="AE3879" t="str">
            <v>QJ014</v>
          </cell>
          <cell r="BP3879" t="str">
            <v>S</v>
          </cell>
        </row>
        <row r="3880">
          <cell r="A3880">
            <v>83914</v>
          </cell>
          <cell r="X3880" t="str">
            <v>TRCOR</v>
          </cell>
          <cell r="AE3880" t="str">
            <v>QJ014</v>
          </cell>
          <cell r="BP3880" t="str">
            <v>S</v>
          </cell>
        </row>
        <row r="3881">
          <cell r="A3881">
            <v>211245</v>
          </cell>
          <cell r="X3881" t="str">
            <v>SMS4E</v>
          </cell>
          <cell r="AE3881" t="str">
            <v>QJ014</v>
          </cell>
          <cell r="BP3881" t="str">
            <v>S</v>
          </cell>
        </row>
        <row r="3882">
          <cell r="A3882">
            <v>253137</v>
          </cell>
          <cell r="X3882" t="str">
            <v>SMS4E</v>
          </cell>
          <cell r="AE3882" t="str">
            <v>QJ015</v>
          </cell>
          <cell r="BP3882" t="str">
            <v>S</v>
          </cell>
        </row>
        <row r="3883">
          <cell r="A3883">
            <v>281538</v>
          </cell>
          <cell r="X3883" t="str">
            <v>DCM0H</v>
          </cell>
          <cell r="AE3883" t="str">
            <v>QJ015</v>
          </cell>
          <cell r="BP3883" t="str">
            <v>S</v>
          </cell>
        </row>
        <row r="3884">
          <cell r="A3884">
            <v>3292</v>
          </cell>
          <cell r="X3884" t="str">
            <v>TRCOR</v>
          </cell>
          <cell r="AE3884" t="str">
            <v>QJ013</v>
          </cell>
          <cell r="BP3884" t="str">
            <v>S</v>
          </cell>
        </row>
        <row r="3885">
          <cell r="A3885">
            <v>3754</v>
          </cell>
          <cell r="X3885" t="str">
            <v>ETVPS</v>
          </cell>
          <cell r="AE3885" t="str">
            <v>QJ013</v>
          </cell>
          <cell r="BP3885" t="str">
            <v>S</v>
          </cell>
        </row>
        <row r="3886">
          <cell r="A3886">
            <v>5677</v>
          </cell>
          <cell r="X3886" t="str">
            <v>KRL17</v>
          </cell>
          <cell r="AE3886" t="str">
            <v>QJ013</v>
          </cell>
          <cell r="BP3886" t="str">
            <v>S</v>
          </cell>
        </row>
        <row r="3887">
          <cell r="A3887">
            <v>518083</v>
          </cell>
          <cell r="X3887" t="str">
            <v>DCMPR</v>
          </cell>
          <cell r="AE3887" t="str">
            <v>QJ014</v>
          </cell>
          <cell r="BP3887" t="str">
            <v>S</v>
          </cell>
        </row>
        <row r="3888">
          <cell r="A3888">
            <v>1404</v>
          </cell>
          <cell r="X3888" t="str">
            <v>EFCOE</v>
          </cell>
          <cell r="AE3888" t="str">
            <v>NJ206</v>
          </cell>
          <cell r="BP3888" t="str">
            <v>S</v>
          </cell>
        </row>
        <row r="3889">
          <cell r="A3889">
            <v>1888</v>
          </cell>
          <cell r="X3889" t="str">
            <v>TRFCA</v>
          </cell>
          <cell r="AE3889" t="str">
            <v>NJ206</v>
          </cell>
          <cell r="BP3889" t="str">
            <v>S</v>
          </cell>
        </row>
        <row r="3890">
          <cell r="A3890">
            <v>1988</v>
          </cell>
          <cell r="X3890" t="str">
            <v>DCM0H</v>
          </cell>
          <cell r="AE3890" t="str">
            <v>NJ206</v>
          </cell>
          <cell r="BP3890" t="str">
            <v>S</v>
          </cell>
        </row>
        <row r="3891">
          <cell r="A3891">
            <v>2377</v>
          </cell>
          <cell r="X3891" t="str">
            <v>ETVPS</v>
          </cell>
          <cell r="AE3891" t="str">
            <v>NJ206</v>
          </cell>
          <cell r="BP3891" t="str">
            <v>S</v>
          </cell>
        </row>
        <row r="3892">
          <cell r="A3892">
            <v>38345</v>
          </cell>
          <cell r="X3892" t="str">
            <v>REVTF</v>
          </cell>
          <cell r="AE3892" t="str">
            <v>CJ149</v>
          </cell>
          <cell r="BP3892" t="str">
            <v>S</v>
          </cell>
        </row>
        <row r="3893">
          <cell r="A3893">
            <v>39918</v>
          </cell>
          <cell r="X3893" t="str">
            <v>PR024</v>
          </cell>
          <cell r="AE3893" t="str">
            <v>CJ149</v>
          </cell>
          <cell r="BP3893" t="str">
            <v>S</v>
          </cell>
        </row>
        <row r="3894">
          <cell r="A3894">
            <v>45567</v>
          </cell>
          <cell r="X3894" t="str">
            <v>CHPES</v>
          </cell>
          <cell r="AE3894" t="str">
            <v>CJ149</v>
          </cell>
          <cell r="BP3894" t="str">
            <v>S</v>
          </cell>
        </row>
        <row r="3895">
          <cell r="A3895">
            <v>53845</v>
          </cell>
          <cell r="X3895" t="str">
            <v>SFSRA</v>
          </cell>
          <cell r="AE3895" t="str">
            <v>CJ149</v>
          </cell>
          <cell r="BP3895" t="str">
            <v>S</v>
          </cell>
        </row>
        <row r="3896">
          <cell r="A3896">
            <v>55775</v>
          </cell>
          <cell r="X3896" t="str">
            <v>REV4E</v>
          </cell>
          <cell r="AE3896" t="str">
            <v>CJ149</v>
          </cell>
          <cell r="BP3896" t="str">
            <v>S</v>
          </cell>
        </row>
        <row r="3897">
          <cell r="A3897">
            <v>104924</v>
          </cell>
          <cell r="X3897" t="str">
            <v>LCSSE</v>
          </cell>
          <cell r="AE3897" t="str">
            <v>CJ149</v>
          </cell>
          <cell r="BP3897" t="str">
            <v>S</v>
          </cell>
        </row>
        <row r="3898">
          <cell r="A3898">
            <v>181538</v>
          </cell>
          <cell r="X3898" t="str">
            <v>DCMPR</v>
          </cell>
          <cell r="AE3898" t="str">
            <v>CJ149</v>
          </cell>
          <cell r="BP3898" t="str">
            <v>S</v>
          </cell>
        </row>
        <row r="3899">
          <cell r="A3899">
            <v>1163715</v>
          </cell>
          <cell r="X3899" t="str">
            <v>LCSSI</v>
          </cell>
          <cell r="AE3899" t="str">
            <v>QJ015</v>
          </cell>
          <cell r="BP3899" t="str">
            <v>S</v>
          </cell>
        </row>
        <row r="3900">
          <cell r="A3900">
            <v>768</v>
          </cell>
          <cell r="X3900" t="str">
            <v>DCML0</v>
          </cell>
          <cell r="AE3900" t="str">
            <v>NJ210</v>
          </cell>
          <cell r="BP3900" t="str">
            <v>S</v>
          </cell>
        </row>
        <row r="3901">
          <cell r="A3901">
            <v>6097</v>
          </cell>
          <cell r="X3901" t="str">
            <v>SFMSA</v>
          </cell>
          <cell r="AE3901" t="str">
            <v>NJ210</v>
          </cell>
          <cell r="BP3901" t="str">
            <v>S</v>
          </cell>
        </row>
        <row r="3902">
          <cell r="A3902">
            <v>18634</v>
          </cell>
          <cell r="X3902" t="str">
            <v>DCMPR</v>
          </cell>
          <cell r="AE3902" t="str">
            <v>QJ013</v>
          </cell>
          <cell r="BP3902" t="str">
            <v>S</v>
          </cell>
        </row>
        <row r="3903">
          <cell r="A3903">
            <v>3834</v>
          </cell>
          <cell r="X3903" t="str">
            <v>DCMIH</v>
          </cell>
          <cell r="AE3903" t="str">
            <v>NJ206</v>
          </cell>
          <cell r="BP3903" t="str">
            <v>S</v>
          </cell>
        </row>
        <row r="3904">
          <cell r="A3904">
            <v>7764</v>
          </cell>
          <cell r="X3904" t="str">
            <v>REVTF</v>
          </cell>
          <cell r="AE3904" t="str">
            <v>NJ206</v>
          </cell>
          <cell r="BP3904" t="str">
            <v>S</v>
          </cell>
        </row>
        <row r="3905">
          <cell r="A3905">
            <v>8278</v>
          </cell>
          <cell r="X3905" t="str">
            <v>TRCOR</v>
          </cell>
          <cell r="AE3905" t="str">
            <v>NJ206</v>
          </cell>
          <cell r="BP3905" t="str">
            <v>S</v>
          </cell>
        </row>
        <row r="3906">
          <cell r="A3906">
            <v>10479</v>
          </cell>
          <cell r="X3906" t="str">
            <v>CSFAS</v>
          </cell>
          <cell r="AE3906" t="str">
            <v>NJ206</v>
          </cell>
          <cell r="BP3906" t="str">
            <v>S</v>
          </cell>
        </row>
        <row r="3907">
          <cell r="A3907">
            <v>11293</v>
          </cell>
          <cell r="X3907" t="str">
            <v>REV4E</v>
          </cell>
          <cell r="AE3907" t="str">
            <v>NJ206</v>
          </cell>
          <cell r="BP3907" t="str">
            <v>S</v>
          </cell>
        </row>
        <row r="3908">
          <cell r="A3908">
            <v>13217</v>
          </cell>
          <cell r="X3908" t="str">
            <v>CHPA0</v>
          </cell>
          <cell r="AE3908" t="str">
            <v>NJ206</v>
          </cell>
          <cell r="BP3908" t="str">
            <v>S</v>
          </cell>
        </row>
        <row r="3909">
          <cell r="A3909">
            <v>695750</v>
          </cell>
          <cell r="X3909" t="str">
            <v>KINCB</v>
          </cell>
          <cell r="AE3909" t="str">
            <v>CJ149</v>
          </cell>
          <cell r="BP3909" t="str">
            <v>S</v>
          </cell>
        </row>
        <row r="3910">
          <cell r="A3910">
            <v>1731947</v>
          </cell>
          <cell r="X3910" t="str">
            <v>LCNSI</v>
          </cell>
          <cell r="AE3910" t="str">
            <v>CJ149</v>
          </cell>
          <cell r="BP3910" t="str">
            <v>S</v>
          </cell>
        </row>
        <row r="3911">
          <cell r="A3911">
            <v>413</v>
          </cell>
          <cell r="X3911" t="str">
            <v>ETVAP</v>
          </cell>
          <cell r="AE3911" t="str">
            <v>DJ038</v>
          </cell>
          <cell r="BP3911" t="str">
            <v>S</v>
          </cell>
        </row>
        <row r="3912">
          <cell r="A3912">
            <v>990</v>
          </cell>
          <cell r="X3912" t="str">
            <v>EGAPI</v>
          </cell>
          <cell r="AE3912" t="str">
            <v>DJ038</v>
          </cell>
          <cell r="BP3912" t="str">
            <v>S</v>
          </cell>
        </row>
        <row r="3913">
          <cell r="A3913">
            <v>15242</v>
          </cell>
          <cell r="X3913" t="str">
            <v>WO007</v>
          </cell>
          <cell r="AE3913" t="str">
            <v>NJ210</v>
          </cell>
          <cell r="BP3913" t="str">
            <v>S</v>
          </cell>
        </row>
        <row r="3914">
          <cell r="A3914">
            <v>15890</v>
          </cell>
          <cell r="X3914" t="str">
            <v>SESSE</v>
          </cell>
          <cell r="AE3914" t="str">
            <v>NJ210</v>
          </cell>
          <cell r="BP3914" t="str">
            <v>S</v>
          </cell>
        </row>
        <row r="3915">
          <cell r="A3915">
            <v>61152</v>
          </cell>
          <cell r="X3915" t="str">
            <v>CSFAS</v>
          </cell>
          <cell r="AE3915" t="str">
            <v>NJ210</v>
          </cell>
          <cell r="BP3915" t="str">
            <v>S</v>
          </cell>
        </row>
        <row r="3916">
          <cell r="A3916">
            <v>61596</v>
          </cell>
          <cell r="X3916" t="str">
            <v>SF0AT</v>
          </cell>
          <cell r="AE3916" t="str">
            <v>NJ210</v>
          </cell>
          <cell r="BP3916" t="str">
            <v>S</v>
          </cell>
        </row>
        <row r="3917">
          <cell r="A3917">
            <v>36163</v>
          </cell>
          <cell r="X3917" t="str">
            <v>DCM0H</v>
          </cell>
          <cell r="AE3917" t="str">
            <v>DJ039</v>
          </cell>
          <cell r="BP3917" t="str">
            <v>IVE</v>
          </cell>
        </row>
        <row r="3918">
          <cell r="A3918">
            <v>34985</v>
          </cell>
          <cell r="X3918" t="str">
            <v>KRL17</v>
          </cell>
          <cell r="AE3918" t="str">
            <v>QJ016</v>
          </cell>
          <cell r="BP3918" t="str">
            <v>F</v>
          </cell>
        </row>
        <row r="3919">
          <cell r="A3919">
            <v>776890</v>
          </cell>
          <cell r="X3919" t="str">
            <v>LCSSI</v>
          </cell>
          <cell r="AE3919" t="str">
            <v>QJ016</v>
          </cell>
          <cell r="BP3919" t="str">
            <v>S</v>
          </cell>
        </row>
        <row r="3920">
          <cell r="A3920">
            <v>1092968</v>
          </cell>
          <cell r="X3920" t="str">
            <v>CS00H</v>
          </cell>
          <cell r="AE3920" t="str">
            <v>QJ016</v>
          </cell>
          <cell r="BP3920" t="str">
            <v>S</v>
          </cell>
        </row>
        <row r="3921">
          <cell r="A3921">
            <v>88029</v>
          </cell>
          <cell r="X3921" t="str">
            <v>DCMPR</v>
          </cell>
          <cell r="AE3921" t="str">
            <v>QJ016</v>
          </cell>
          <cell r="BP3921" t="str">
            <v>F</v>
          </cell>
        </row>
        <row r="3922">
          <cell r="A3922">
            <v>88401</v>
          </cell>
          <cell r="X3922" t="str">
            <v>ETVPS</v>
          </cell>
          <cell r="AE3922" t="str">
            <v>QJ016</v>
          </cell>
          <cell r="BP3922" t="str">
            <v>F</v>
          </cell>
        </row>
        <row r="3923">
          <cell r="A3923">
            <v>153601</v>
          </cell>
          <cell r="X3923" t="str">
            <v>PR005</v>
          </cell>
          <cell r="AE3923" t="str">
            <v>QJ016</v>
          </cell>
          <cell r="BP3923" t="str">
            <v>F</v>
          </cell>
        </row>
        <row r="3924">
          <cell r="A3924">
            <v>946740</v>
          </cell>
          <cell r="X3924" t="str">
            <v>LCLVE</v>
          </cell>
          <cell r="AE3924" t="str">
            <v>QJ016</v>
          </cell>
          <cell r="BP3924" t="str">
            <v>IVE</v>
          </cell>
        </row>
        <row r="3925">
          <cell r="A3925">
            <v>1029280</v>
          </cell>
          <cell r="X3925" t="str">
            <v>DCMPR</v>
          </cell>
          <cell r="AE3925" t="str">
            <v>QJ016</v>
          </cell>
          <cell r="BP3925" t="str">
            <v>F</v>
          </cell>
        </row>
        <row r="3926">
          <cell r="A3926">
            <v>1637207</v>
          </cell>
          <cell r="X3926" t="str">
            <v>LCFHE</v>
          </cell>
          <cell r="AE3926" t="str">
            <v>QJ016</v>
          </cell>
          <cell r="BP3926" t="str">
            <v>IVE</v>
          </cell>
        </row>
        <row r="3927">
          <cell r="A3927">
            <v>955015</v>
          </cell>
          <cell r="X3927" t="str">
            <v>DCML0</v>
          </cell>
          <cell r="AE3927" t="str">
            <v>QJ014</v>
          </cell>
          <cell r="BP3927" t="str">
            <v>S</v>
          </cell>
        </row>
        <row r="3928">
          <cell r="A3928">
            <v>4826227</v>
          </cell>
          <cell r="X3928" t="str">
            <v>DCMPR</v>
          </cell>
          <cell r="AE3928" t="str">
            <v>QJ014</v>
          </cell>
          <cell r="BP3928" t="str">
            <v>S</v>
          </cell>
        </row>
        <row r="3929">
          <cell r="A3929">
            <v>5555794</v>
          </cell>
          <cell r="X3929" t="str">
            <v>DCMPR</v>
          </cell>
          <cell r="AE3929" t="str">
            <v>QJ014</v>
          </cell>
          <cell r="BP3929" t="str">
            <v>S</v>
          </cell>
        </row>
        <row r="3930">
          <cell r="A3930">
            <v>12925612</v>
          </cell>
          <cell r="X3930" t="str">
            <v>DCMPR</v>
          </cell>
          <cell r="AE3930" t="str">
            <v>QJ014</v>
          </cell>
          <cell r="BP3930" t="str">
            <v>S</v>
          </cell>
        </row>
        <row r="3931">
          <cell r="A3931">
            <v>420</v>
          </cell>
          <cell r="X3931" t="str">
            <v>GAPNR</v>
          </cell>
          <cell r="AE3931" t="str">
            <v>QJ015</v>
          </cell>
          <cell r="BP3931" t="str">
            <v>S</v>
          </cell>
        </row>
        <row r="3932">
          <cell r="A3932">
            <v>1578</v>
          </cell>
          <cell r="X3932" t="str">
            <v>DCML0</v>
          </cell>
          <cell r="AE3932" t="str">
            <v>QJ015</v>
          </cell>
          <cell r="BP3932" t="str">
            <v>S</v>
          </cell>
        </row>
        <row r="3933">
          <cell r="A3933">
            <v>497618</v>
          </cell>
          <cell r="X3933" t="str">
            <v>LCNSE</v>
          </cell>
          <cell r="AE3933" t="str">
            <v>DJ038</v>
          </cell>
          <cell r="BP3933" t="str">
            <v>S</v>
          </cell>
        </row>
        <row r="3934">
          <cell r="A3934">
            <v>4312</v>
          </cell>
          <cell r="X3934" t="str">
            <v>SECLE</v>
          </cell>
          <cell r="AE3934" t="str">
            <v>CJ149</v>
          </cell>
          <cell r="BP3934" t="str">
            <v>IVE</v>
          </cell>
        </row>
        <row r="3935">
          <cell r="A3935">
            <v>4487</v>
          </cell>
          <cell r="X3935" t="str">
            <v>ETVAF</v>
          </cell>
          <cell r="AE3935" t="str">
            <v>CJ149</v>
          </cell>
          <cell r="BP3935" t="str">
            <v>F</v>
          </cell>
        </row>
        <row r="3936">
          <cell r="A3936">
            <v>8974</v>
          </cell>
          <cell r="X3936" t="str">
            <v>CH0AT</v>
          </cell>
          <cell r="AE3936" t="str">
            <v>CJ149</v>
          </cell>
          <cell r="BP3936" t="str">
            <v>F</v>
          </cell>
        </row>
        <row r="3937">
          <cell r="A3937">
            <v>77108</v>
          </cell>
          <cell r="X3937" t="str">
            <v>DCML0</v>
          </cell>
          <cell r="AE3937" t="str">
            <v>QJ013</v>
          </cell>
          <cell r="BP3937" t="str">
            <v>S</v>
          </cell>
        </row>
        <row r="3938">
          <cell r="A3938">
            <v>83816</v>
          </cell>
          <cell r="X3938" t="str">
            <v>MP000</v>
          </cell>
          <cell r="AE3938" t="str">
            <v>QJ013</v>
          </cell>
          <cell r="BP3938" t="str">
            <v>S</v>
          </cell>
        </row>
        <row r="3939">
          <cell r="A3939">
            <v>85439</v>
          </cell>
          <cell r="X3939" t="str">
            <v>CHPES</v>
          </cell>
          <cell r="AE3939" t="str">
            <v>QJ013</v>
          </cell>
          <cell r="BP3939" t="str">
            <v>S</v>
          </cell>
        </row>
        <row r="3940">
          <cell r="A3940">
            <v>96882</v>
          </cell>
          <cell r="X3940" t="str">
            <v>CHPA0</v>
          </cell>
          <cell r="AE3940" t="str">
            <v>QJ013</v>
          </cell>
          <cell r="BP3940" t="str">
            <v>S</v>
          </cell>
        </row>
        <row r="3941">
          <cell r="A3941">
            <v>35620</v>
          </cell>
          <cell r="X3941" t="str">
            <v>EFCCM</v>
          </cell>
          <cell r="AE3941" t="str">
            <v>NJ206</v>
          </cell>
          <cell r="BP3941" t="str">
            <v>S</v>
          </cell>
        </row>
        <row r="3942">
          <cell r="A3942">
            <v>53292</v>
          </cell>
          <cell r="X3942" t="str">
            <v>AS000</v>
          </cell>
          <cell r="AE3942" t="str">
            <v>NJ206</v>
          </cell>
          <cell r="BP3942" t="str">
            <v>S</v>
          </cell>
        </row>
        <row r="3943">
          <cell r="A3943">
            <v>2686720</v>
          </cell>
          <cell r="X3943" t="str">
            <v>LCNSI</v>
          </cell>
          <cell r="AE3943" t="str">
            <v>DJ038</v>
          </cell>
          <cell r="BP3943" t="str">
            <v>S</v>
          </cell>
        </row>
        <row r="3944">
          <cell r="A3944">
            <v>7454053</v>
          </cell>
          <cell r="X3944" t="str">
            <v>WR001</v>
          </cell>
          <cell r="AE3944" t="str">
            <v>DJ038</v>
          </cell>
          <cell r="BP3944" t="str">
            <v>S</v>
          </cell>
        </row>
        <row r="3945">
          <cell r="A3945">
            <v>8</v>
          </cell>
          <cell r="X3945" t="str">
            <v>TRFCA</v>
          </cell>
          <cell r="AE3945" t="str">
            <v>DJ039</v>
          </cell>
          <cell r="BP3945" t="str">
            <v>S</v>
          </cell>
        </row>
        <row r="3946">
          <cell r="A3946">
            <v>87</v>
          </cell>
          <cell r="X3946" t="str">
            <v>ETVAP</v>
          </cell>
          <cell r="AE3946" t="str">
            <v>DJ039</v>
          </cell>
          <cell r="BP3946" t="str">
            <v>S</v>
          </cell>
        </row>
        <row r="3947">
          <cell r="A3947">
            <v>203</v>
          </cell>
          <cell r="X3947" t="str">
            <v>DCML0</v>
          </cell>
          <cell r="AE3947" t="str">
            <v>DJ039</v>
          </cell>
          <cell r="BP3947" t="str">
            <v>S</v>
          </cell>
        </row>
        <row r="3948">
          <cell r="A3948">
            <v>218</v>
          </cell>
          <cell r="X3948" t="str">
            <v>ETVAF</v>
          </cell>
          <cell r="AE3948" t="str">
            <v>DJ039</v>
          </cell>
          <cell r="BP3948" t="str">
            <v>S</v>
          </cell>
        </row>
        <row r="3949">
          <cell r="A3949">
            <v>713</v>
          </cell>
          <cell r="X3949" t="str">
            <v>EGAPI</v>
          </cell>
          <cell r="AE3949" t="str">
            <v>DJ039</v>
          </cell>
          <cell r="BP3949" t="str">
            <v>S</v>
          </cell>
        </row>
        <row r="3950">
          <cell r="A3950">
            <v>10770</v>
          </cell>
          <cell r="X3950" t="str">
            <v>SFMSA</v>
          </cell>
          <cell r="AE3950" t="str">
            <v>DJ038</v>
          </cell>
          <cell r="BP3950" t="str">
            <v>S</v>
          </cell>
        </row>
        <row r="3951">
          <cell r="A3951">
            <v>311585</v>
          </cell>
          <cell r="X3951" t="str">
            <v>LCLVI</v>
          </cell>
          <cell r="AE3951" t="str">
            <v>DJ039</v>
          </cell>
          <cell r="BP3951" t="str">
            <v>S</v>
          </cell>
        </row>
        <row r="3952">
          <cell r="A3952">
            <v>878169</v>
          </cell>
          <cell r="X3952" t="str">
            <v>DCMPR</v>
          </cell>
          <cell r="AE3952" t="str">
            <v>DJ039</v>
          </cell>
          <cell r="BP3952" t="str">
            <v>S</v>
          </cell>
        </row>
        <row r="3953">
          <cell r="A3953">
            <v>31164</v>
          </cell>
          <cell r="X3953" t="str">
            <v>PRSAV</v>
          </cell>
          <cell r="AE3953" t="str">
            <v>CJ149</v>
          </cell>
          <cell r="BP3953" t="str">
            <v>F</v>
          </cell>
        </row>
        <row r="3954">
          <cell r="A3954">
            <v>37363</v>
          </cell>
          <cell r="X3954" t="str">
            <v>GAP4E</v>
          </cell>
          <cell r="AE3954" t="str">
            <v>CJ149</v>
          </cell>
          <cell r="BP3954" t="str">
            <v>IVE</v>
          </cell>
        </row>
        <row r="3955">
          <cell r="A3955">
            <v>42281</v>
          </cell>
          <cell r="X3955" t="str">
            <v>PVSPR</v>
          </cell>
          <cell r="AE3955" t="str">
            <v>CJ149</v>
          </cell>
          <cell r="BP3955" t="str">
            <v>F</v>
          </cell>
        </row>
        <row r="3956">
          <cell r="A3956">
            <v>646032</v>
          </cell>
          <cell r="X3956" t="str">
            <v>LCFHE</v>
          </cell>
          <cell r="AE3956" t="str">
            <v>QJ013</v>
          </cell>
          <cell r="BP3956" t="str">
            <v>S</v>
          </cell>
        </row>
        <row r="3957">
          <cell r="A3957">
            <v>2029599</v>
          </cell>
          <cell r="X3957" t="str">
            <v>DCMPR</v>
          </cell>
          <cell r="AE3957" t="str">
            <v>QJ013</v>
          </cell>
          <cell r="BP3957" t="str">
            <v>S</v>
          </cell>
        </row>
        <row r="3958">
          <cell r="A3958">
            <v>2336408</v>
          </cell>
          <cell r="X3958" t="str">
            <v>DCMPR</v>
          </cell>
          <cell r="AE3958" t="str">
            <v>QJ013</v>
          </cell>
          <cell r="BP3958" t="str">
            <v>S</v>
          </cell>
        </row>
        <row r="3959">
          <cell r="A3959">
            <v>0</v>
          </cell>
          <cell r="X3959" t="str">
            <v>EFRBI</v>
          </cell>
          <cell r="AE3959" t="str">
            <v>DJ039</v>
          </cell>
          <cell r="BP3959" t="str">
            <v>S</v>
          </cell>
        </row>
        <row r="3960">
          <cell r="A3960">
            <v>0</v>
          </cell>
          <cell r="X3960" t="str">
            <v>TRFCA</v>
          </cell>
          <cell r="AE3960" t="str">
            <v>NJ210</v>
          </cell>
          <cell r="BP3960" t="str">
            <v>S</v>
          </cell>
        </row>
        <row r="3961">
          <cell r="A3961">
            <v>0</v>
          </cell>
          <cell r="X3961" t="str">
            <v>TRCOR</v>
          </cell>
          <cell r="AE3961" t="str">
            <v>DJ038</v>
          </cell>
          <cell r="BP3961" t="str">
            <v>S</v>
          </cell>
        </row>
        <row r="3962">
          <cell r="A3962">
            <v>0</v>
          </cell>
          <cell r="X3962" t="str">
            <v>PVSPR</v>
          </cell>
          <cell r="AE3962" t="str">
            <v>DJ038</v>
          </cell>
          <cell r="BP3962" t="str">
            <v>S</v>
          </cell>
        </row>
        <row r="3963">
          <cell r="A3963">
            <v>0</v>
          </cell>
          <cell r="X3963" t="str">
            <v>DCM0H</v>
          </cell>
          <cell r="AE3963" t="str">
            <v>QJ015</v>
          </cell>
          <cell r="BP3963" t="str">
            <v>S</v>
          </cell>
        </row>
        <row r="3964">
          <cell r="A3964">
            <v>158959</v>
          </cell>
          <cell r="X3964" t="str">
            <v>FES00</v>
          </cell>
          <cell r="AE3964" t="str">
            <v>QJ016</v>
          </cell>
          <cell r="BP3964" t="str">
            <v>S</v>
          </cell>
        </row>
        <row r="3965">
          <cell r="A3965">
            <v>0</v>
          </cell>
          <cell r="X3965" t="str">
            <v>DCMPR</v>
          </cell>
          <cell r="AE3965" t="str">
            <v>DJ038</v>
          </cell>
          <cell r="BP3965" t="str">
            <v>S</v>
          </cell>
        </row>
        <row r="3966">
          <cell r="A3966">
            <v>0</v>
          </cell>
          <cell r="X3966" t="str">
            <v>DCMPR</v>
          </cell>
          <cell r="AE3966" t="str">
            <v>QJ013</v>
          </cell>
          <cell r="BP3966" t="str">
            <v>S</v>
          </cell>
        </row>
        <row r="3967">
          <cell r="A3967">
            <v>0</v>
          </cell>
          <cell r="X3967" t="str">
            <v>DCMPR</v>
          </cell>
          <cell r="AE3967" t="str">
            <v>QJ015</v>
          </cell>
          <cell r="BP3967" t="str">
            <v>S</v>
          </cell>
        </row>
        <row r="3968">
          <cell r="A3968">
            <v>0</v>
          </cell>
          <cell r="X3968" t="str">
            <v>CHPA0</v>
          </cell>
          <cell r="AE3968" t="str">
            <v>QJ016</v>
          </cell>
          <cell r="BP3968" t="str">
            <v>S</v>
          </cell>
        </row>
        <row r="3969">
          <cell r="A3969">
            <v>0</v>
          </cell>
          <cell r="X3969" t="str">
            <v>CHPA0</v>
          </cell>
          <cell r="AE3969" t="str">
            <v>QJ014</v>
          </cell>
          <cell r="BP3969" t="str">
            <v>S</v>
          </cell>
        </row>
        <row r="3970">
          <cell r="A3970">
            <v>0</v>
          </cell>
          <cell r="X3970" t="str">
            <v>CS0AS</v>
          </cell>
          <cell r="AE3970" t="str">
            <v>QJ016</v>
          </cell>
          <cell r="BP3970" t="str">
            <v>S</v>
          </cell>
        </row>
        <row r="3971">
          <cell r="A3971">
            <v>0</v>
          </cell>
          <cell r="X3971" t="str">
            <v>CHPA0</v>
          </cell>
          <cell r="AE3971" t="str">
            <v>QJ015</v>
          </cell>
          <cell r="BP3971" t="str">
            <v>S</v>
          </cell>
        </row>
        <row r="3972">
          <cell r="A3972">
            <v>0</v>
          </cell>
          <cell r="X3972" t="str">
            <v>TRCOR</v>
          </cell>
          <cell r="AE3972" t="str">
            <v>DJ038</v>
          </cell>
          <cell r="BP3972" t="str">
            <v>S</v>
          </cell>
        </row>
        <row r="3973">
          <cell r="A3973">
            <v>0</v>
          </cell>
          <cell r="X3973" t="str">
            <v>DCMPR</v>
          </cell>
          <cell r="AE3973" t="str">
            <v>QJ013</v>
          </cell>
          <cell r="BP3973" t="str">
            <v>S</v>
          </cell>
        </row>
        <row r="3974">
          <cell r="A3974">
            <v>0</v>
          </cell>
          <cell r="X3974" t="str">
            <v>LCFHE</v>
          </cell>
          <cell r="AE3974" t="str">
            <v>DJ038</v>
          </cell>
          <cell r="BP3974" t="str">
            <v>S</v>
          </cell>
        </row>
        <row r="3975">
          <cell r="A3975">
            <v>0</v>
          </cell>
          <cell r="X3975" t="str">
            <v>LCLVI</v>
          </cell>
          <cell r="AE3975" t="str">
            <v>NJ210</v>
          </cell>
          <cell r="BP3975" t="str">
            <v>S</v>
          </cell>
        </row>
        <row r="3976">
          <cell r="A3976">
            <v>0</v>
          </cell>
          <cell r="X3976" t="str">
            <v>CS00H</v>
          </cell>
          <cell r="AE3976" t="str">
            <v>DJ038</v>
          </cell>
          <cell r="BP3976" t="str">
            <v>S</v>
          </cell>
        </row>
        <row r="3977">
          <cell r="A3977">
            <v>0</v>
          </cell>
          <cell r="X3977" t="str">
            <v>DCMPR</v>
          </cell>
          <cell r="AE3977" t="str">
            <v>NJ206</v>
          </cell>
          <cell r="BP3977" t="str">
            <v>S</v>
          </cell>
        </row>
        <row r="3978">
          <cell r="A3978">
            <v>0</v>
          </cell>
          <cell r="X3978" t="str">
            <v>WR001</v>
          </cell>
          <cell r="AE3978" t="str">
            <v>CJ149</v>
          </cell>
          <cell r="BP3978" t="str">
            <v>S</v>
          </cell>
        </row>
        <row r="3979">
          <cell r="A3979">
            <v>0</v>
          </cell>
          <cell r="X3979" t="str">
            <v>WO006</v>
          </cell>
          <cell r="AE3979" t="str">
            <v>CJ149</v>
          </cell>
          <cell r="BP3979" t="str">
            <v>S</v>
          </cell>
        </row>
        <row r="3980">
          <cell r="A3980">
            <v>0</v>
          </cell>
          <cell r="X3980" t="str">
            <v>WO006</v>
          </cell>
          <cell r="AE3980" t="str">
            <v>QJ014</v>
          </cell>
          <cell r="BP3980" t="str">
            <v>S</v>
          </cell>
        </row>
        <row r="3981">
          <cell r="A3981">
            <v>0</v>
          </cell>
          <cell r="X3981" t="str">
            <v>WR001</v>
          </cell>
          <cell r="AE3981" t="str">
            <v>NJ210</v>
          </cell>
          <cell r="BP3981" t="str">
            <v>S</v>
          </cell>
        </row>
        <row r="3982">
          <cell r="A3982">
            <v>0</v>
          </cell>
          <cell r="X3982" t="str">
            <v>TRCOR</v>
          </cell>
          <cell r="AE3982" t="str">
            <v>CJ149</v>
          </cell>
          <cell r="BP3982" t="str">
            <v>S</v>
          </cell>
        </row>
        <row r="3983">
          <cell r="A3983">
            <v>0</v>
          </cell>
          <cell r="X3983" t="str">
            <v>REVTF</v>
          </cell>
          <cell r="AE3983" t="str">
            <v>QJ013</v>
          </cell>
          <cell r="BP3983" t="str">
            <v>S</v>
          </cell>
        </row>
        <row r="3984">
          <cell r="A3984">
            <v>0</v>
          </cell>
          <cell r="X3984" t="str">
            <v>PVSPR</v>
          </cell>
          <cell r="AE3984" t="str">
            <v>NJ206</v>
          </cell>
          <cell r="BP3984" t="str">
            <v>S</v>
          </cell>
        </row>
        <row r="3985">
          <cell r="A3985">
            <v>0</v>
          </cell>
          <cell r="X3985" t="str">
            <v>WO007</v>
          </cell>
          <cell r="AE3985" t="str">
            <v>DJ039</v>
          </cell>
          <cell r="BP3985" t="str">
            <v>S</v>
          </cell>
        </row>
        <row r="3986">
          <cell r="A3986">
            <v>0</v>
          </cell>
          <cell r="X3986" t="str">
            <v>WR002</v>
          </cell>
          <cell r="AE3986" t="str">
            <v>DJ039</v>
          </cell>
          <cell r="BP3986" t="str">
            <v>S</v>
          </cell>
        </row>
        <row r="3987">
          <cell r="A3987">
            <v>79228</v>
          </cell>
          <cell r="X3987" t="str">
            <v>ECC00</v>
          </cell>
          <cell r="AE3987" t="str">
            <v>CJ149</v>
          </cell>
          <cell r="BP3987" t="str">
            <v>S</v>
          </cell>
        </row>
        <row r="3988">
          <cell r="A3988">
            <v>94182</v>
          </cell>
          <cell r="X3988" t="str">
            <v>ECC00</v>
          </cell>
          <cell r="AE3988" t="str">
            <v>DJ038</v>
          </cell>
          <cell r="BP3988" t="str">
            <v>S</v>
          </cell>
        </row>
        <row r="3989">
          <cell r="A3989">
            <v>25046</v>
          </cell>
          <cell r="X3989" t="str">
            <v>ECC00</v>
          </cell>
          <cell r="AE3989" t="str">
            <v>DJ039</v>
          </cell>
          <cell r="BP3989" t="str">
            <v>S</v>
          </cell>
        </row>
        <row r="3990">
          <cell r="A3990">
            <v>0</v>
          </cell>
          <cell r="X3990" t="str">
            <v>ETVPS</v>
          </cell>
          <cell r="AE3990" t="str">
            <v>NJ210</v>
          </cell>
          <cell r="BP3990" t="str">
            <v>S</v>
          </cell>
        </row>
        <row r="3991">
          <cell r="A3991">
            <v>0</v>
          </cell>
          <cell r="X3991" t="str">
            <v>LCSSI</v>
          </cell>
          <cell r="AE3991" t="str">
            <v>QJ016</v>
          </cell>
          <cell r="BP3991" t="str">
            <v>S</v>
          </cell>
        </row>
        <row r="3992">
          <cell r="A3992">
            <v>0</v>
          </cell>
          <cell r="X3992" t="str">
            <v>LCLVI</v>
          </cell>
          <cell r="AE3992" t="str">
            <v>QJ015</v>
          </cell>
          <cell r="BP3992" t="str">
            <v>S</v>
          </cell>
        </row>
        <row r="3993">
          <cell r="A3993">
            <v>0</v>
          </cell>
          <cell r="X3993" t="str">
            <v>DCMPR</v>
          </cell>
          <cell r="AE3993" t="str">
            <v>QJ013</v>
          </cell>
          <cell r="BP3993" t="str">
            <v>S</v>
          </cell>
        </row>
        <row r="3994">
          <cell r="A3994">
            <v>0</v>
          </cell>
          <cell r="X3994" t="str">
            <v>DCMPR</v>
          </cell>
          <cell r="AE3994" t="str">
            <v>CJ149</v>
          </cell>
          <cell r="BP3994" t="str">
            <v>S</v>
          </cell>
        </row>
        <row r="3995">
          <cell r="A3995">
            <v>0</v>
          </cell>
          <cell r="X3995" t="str">
            <v>DCMPR</v>
          </cell>
          <cell r="AE3995" t="str">
            <v>QJ014</v>
          </cell>
          <cell r="BP3995" t="str">
            <v>S</v>
          </cell>
        </row>
        <row r="3996">
          <cell r="A3996">
            <v>0</v>
          </cell>
          <cell r="X3996" t="str">
            <v>LCFHI</v>
          </cell>
          <cell r="AE3996" t="str">
            <v>NJ206</v>
          </cell>
          <cell r="BP3996" t="str">
            <v>S</v>
          </cell>
        </row>
        <row r="3997">
          <cell r="A3997">
            <v>0</v>
          </cell>
          <cell r="X3997" t="str">
            <v>LCFHI</v>
          </cell>
          <cell r="AE3997" t="str">
            <v>NJ210</v>
          </cell>
          <cell r="BP3997" t="str">
            <v>S</v>
          </cell>
        </row>
        <row r="3998">
          <cell r="A3998">
            <v>0</v>
          </cell>
          <cell r="X3998" t="str">
            <v>LCFHI</v>
          </cell>
          <cell r="AE3998" t="str">
            <v>QJ014</v>
          </cell>
          <cell r="BP3998" t="str">
            <v>S</v>
          </cell>
        </row>
        <row r="3999">
          <cell r="A3999">
            <v>0</v>
          </cell>
          <cell r="X3999" t="str">
            <v>CS0AS</v>
          </cell>
          <cell r="AE3999" t="str">
            <v>QJ016</v>
          </cell>
          <cell r="BP3999" t="str">
            <v>S</v>
          </cell>
        </row>
        <row r="4000">
          <cell r="A4000">
            <v>0</v>
          </cell>
          <cell r="X4000" t="str">
            <v>CS0AS</v>
          </cell>
          <cell r="AE4000" t="str">
            <v>QJ014</v>
          </cell>
          <cell r="BP4000" t="str">
            <v>S</v>
          </cell>
        </row>
        <row r="4001">
          <cell r="A4001">
            <v>0</v>
          </cell>
          <cell r="X4001" t="str">
            <v>DCMPR</v>
          </cell>
          <cell r="AE4001" t="str">
            <v>DJ038</v>
          </cell>
          <cell r="BP4001" t="str">
            <v>S</v>
          </cell>
        </row>
        <row r="4002">
          <cell r="A4002">
            <v>0</v>
          </cell>
          <cell r="X4002" t="str">
            <v>KRL22</v>
          </cell>
          <cell r="AE4002" t="str">
            <v>DJ038</v>
          </cell>
          <cell r="BP4002" t="str">
            <v>S</v>
          </cell>
        </row>
        <row r="4003">
          <cell r="A4003">
            <v>0</v>
          </cell>
          <cell r="X4003" t="str">
            <v>KRE17</v>
          </cell>
          <cell r="AE4003" t="str">
            <v>DJ038</v>
          </cell>
          <cell r="BP4003" t="str">
            <v>S</v>
          </cell>
        </row>
        <row r="4004">
          <cell r="A4004">
            <v>0</v>
          </cell>
          <cell r="X4004" t="str">
            <v>CHPA0</v>
          </cell>
          <cell r="AE4004" t="str">
            <v>CJ149</v>
          </cell>
          <cell r="BP4004" t="str">
            <v>S</v>
          </cell>
        </row>
        <row r="4005">
          <cell r="A4005">
            <v>0</v>
          </cell>
          <cell r="X4005" t="str">
            <v>CHPA0</v>
          </cell>
          <cell r="AE4005" t="str">
            <v>QJ013</v>
          </cell>
          <cell r="BP4005" t="str">
            <v>S</v>
          </cell>
        </row>
        <row r="4006">
          <cell r="A4006">
            <v>0</v>
          </cell>
          <cell r="X4006" t="str">
            <v>CHPA0</v>
          </cell>
          <cell r="AE4006" t="str">
            <v>QJ016</v>
          </cell>
          <cell r="BP4006" t="str">
            <v>S</v>
          </cell>
        </row>
        <row r="4007">
          <cell r="A4007">
            <v>0</v>
          </cell>
          <cell r="X4007" t="str">
            <v>CHPA0</v>
          </cell>
          <cell r="AE4007" t="str">
            <v>QJ014</v>
          </cell>
          <cell r="BP4007" t="str">
            <v>S</v>
          </cell>
        </row>
        <row r="4008">
          <cell r="A4008">
            <v>0</v>
          </cell>
          <cell r="X4008" t="str">
            <v>DCM0H</v>
          </cell>
          <cell r="AE4008" t="str">
            <v>QJ014</v>
          </cell>
          <cell r="BP4008" t="str">
            <v>S</v>
          </cell>
        </row>
        <row r="4009">
          <cell r="A4009">
            <v>17512</v>
          </cell>
          <cell r="X4009" t="str">
            <v>LCFHE</v>
          </cell>
          <cell r="AE4009" t="str">
            <v>QJ015</v>
          </cell>
          <cell r="BP4009" t="str">
            <v>S</v>
          </cell>
        </row>
        <row r="4010">
          <cell r="A4010">
            <v>0</v>
          </cell>
          <cell r="X4010" t="str">
            <v>DCM0H</v>
          </cell>
          <cell r="AE4010" t="str">
            <v>QJ016</v>
          </cell>
          <cell r="BP4010" t="str">
            <v>S</v>
          </cell>
        </row>
        <row r="4011">
          <cell r="A4011">
            <v>0</v>
          </cell>
          <cell r="X4011" t="str">
            <v>DCML0</v>
          </cell>
          <cell r="AE4011" t="str">
            <v>DJ038</v>
          </cell>
          <cell r="BP4011" t="str">
            <v>S</v>
          </cell>
        </row>
        <row r="4012">
          <cell r="A4012">
            <v>0</v>
          </cell>
          <cell r="X4012" t="str">
            <v>CSFAS</v>
          </cell>
          <cell r="AE4012" t="str">
            <v>QJ014</v>
          </cell>
          <cell r="BP4012" t="str">
            <v>S</v>
          </cell>
        </row>
        <row r="4013">
          <cell r="A4013">
            <v>0</v>
          </cell>
          <cell r="X4013" t="str">
            <v>FF0CB</v>
          </cell>
          <cell r="AE4013" t="str">
            <v>NJ210</v>
          </cell>
          <cell r="BP4013" t="str">
            <v>S</v>
          </cell>
        </row>
        <row r="4014">
          <cell r="A4014">
            <v>1098</v>
          </cell>
          <cell r="X4014" t="str">
            <v>EGAPI</v>
          </cell>
          <cell r="AE4014" t="str">
            <v>NJ206</v>
          </cell>
          <cell r="BP4014" t="str">
            <v>S</v>
          </cell>
        </row>
        <row r="4015">
          <cell r="A4015">
            <v>0</v>
          </cell>
          <cell r="X4015" t="str">
            <v>CHPES</v>
          </cell>
          <cell r="AE4015" t="str">
            <v>QJ014</v>
          </cell>
          <cell r="BP4015" t="str">
            <v>S</v>
          </cell>
        </row>
        <row r="4016">
          <cell r="A4016">
            <v>0</v>
          </cell>
          <cell r="X4016" t="str">
            <v>DCMPR</v>
          </cell>
          <cell r="AE4016" t="str">
            <v>DJ038</v>
          </cell>
          <cell r="BP4016" t="str">
            <v>S</v>
          </cell>
        </row>
        <row r="4017">
          <cell r="A4017">
            <v>0</v>
          </cell>
          <cell r="X4017" t="str">
            <v>AS000</v>
          </cell>
          <cell r="AE4017" t="str">
            <v>DJ038</v>
          </cell>
          <cell r="BP4017" t="str">
            <v>S</v>
          </cell>
        </row>
        <row r="4018">
          <cell r="A4018">
            <v>0</v>
          </cell>
          <cell r="X4018" t="str">
            <v>EFCCM</v>
          </cell>
          <cell r="AE4018" t="str">
            <v>QJ014</v>
          </cell>
          <cell r="BP4018" t="str">
            <v>S</v>
          </cell>
        </row>
        <row r="4019">
          <cell r="A4019">
            <v>0</v>
          </cell>
          <cell r="X4019" t="str">
            <v>DCMIH</v>
          </cell>
          <cell r="AE4019" t="str">
            <v>DJ038</v>
          </cell>
          <cell r="BP4019" t="str">
            <v>S</v>
          </cell>
        </row>
        <row r="4020">
          <cell r="A4020">
            <v>0</v>
          </cell>
          <cell r="X4020" t="str">
            <v>SFE13</v>
          </cell>
          <cell r="AE4020" t="str">
            <v>QJ015</v>
          </cell>
          <cell r="BP4020" t="str">
            <v>S</v>
          </cell>
        </row>
        <row r="4021">
          <cell r="A4021">
            <v>0</v>
          </cell>
          <cell r="X4021" t="str">
            <v>EFCCM</v>
          </cell>
          <cell r="AE4021" t="str">
            <v>QJ014</v>
          </cell>
          <cell r="BP4021" t="str">
            <v>S</v>
          </cell>
        </row>
        <row r="4022">
          <cell r="A4022">
            <v>0</v>
          </cell>
          <cell r="X4022" t="str">
            <v>TRFCA</v>
          </cell>
          <cell r="AE4022" t="str">
            <v>NJ210</v>
          </cell>
          <cell r="BP4022" t="str">
            <v>S</v>
          </cell>
        </row>
        <row r="4023">
          <cell r="A4023">
            <v>0</v>
          </cell>
          <cell r="X4023" t="str">
            <v>DCMPR</v>
          </cell>
          <cell r="AE4023" t="str">
            <v>NJ210</v>
          </cell>
          <cell r="BP4023" t="str">
            <v>S</v>
          </cell>
        </row>
        <row r="4024">
          <cell r="A4024">
            <v>0</v>
          </cell>
          <cell r="X4024" t="str">
            <v>SESSE</v>
          </cell>
          <cell r="AE4024" t="str">
            <v>QJ013</v>
          </cell>
          <cell r="BP4024" t="str">
            <v>S</v>
          </cell>
        </row>
        <row r="4025">
          <cell r="A4025">
            <v>3999</v>
          </cell>
          <cell r="X4025" t="str">
            <v>GAP4E</v>
          </cell>
          <cell r="AE4025" t="str">
            <v>DJ038</v>
          </cell>
          <cell r="BP4025" t="str">
            <v>IVE</v>
          </cell>
        </row>
        <row r="4026">
          <cell r="A4026">
            <v>219720</v>
          </cell>
          <cell r="X4026" t="str">
            <v>GAP4E</v>
          </cell>
          <cell r="AE4026" t="str">
            <v>QJ014</v>
          </cell>
          <cell r="BP4026" t="str">
            <v>IVE</v>
          </cell>
        </row>
        <row r="4027">
          <cell r="A4027">
            <v>0</v>
          </cell>
          <cell r="X4027" t="str">
            <v>CHPES</v>
          </cell>
          <cell r="AE4027" t="str">
            <v>NJ206</v>
          </cell>
          <cell r="BP4027" t="str">
            <v>S</v>
          </cell>
        </row>
        <row r="4028">
          <cell r="A4028">
            <v>0</v>
          </cell>
          <cell r="X4028" t="str">
            <v>CHPES</v>
          </cell>
          <cell r="AE4028" t="str">
            <v>DJ039</v>
          </cell>
          <cell r="BP4028" t="str">
            <v>S</v>
          </cell>
        </row>
        <row r="4029">
          <cell r="A4029">
            <v>0</v>
          </cell>
          <cell r="X4029" t="str">
            <v>TRCOR</v>
          </cell>
          <cell r="AE4029" t="str">
            <v>QJ015</v>
          </cell>
          <cell r="BP4029" t="str">
            <v>S</v>
          </cell>
        </row>
        <row r="4030">
          <cell r="A4030">
            <v>0</v>
          </cell>
          <cell r="X4030" t="str">
            <v>ETVPS</v>
          </cell>
          <cell r="AE4030" t="str">
            <v>NJ210</v>
          </cell>
          <cell r="BP4030" t="str">
            <v>S</v>
          </cell>
        </row>
        <row r="4031">
          <cell r="A4031">
            <v>0</v>
          </cell>
          <cell r="X4031" t="str">
            <v>SFMSA</v>
          </cell>
          <cell r="AE4031" t="str">
            <v>QJ016</v>
          </cell>
          <cell r="BP4031" t="str">
            <v>S</v>
          </cell>
        </row>
        <row r="4032">
          <cell r="A4032">
            <v>0</v>
          </cell>
          <cell r="X4032" t="str">
            <v>PVSPR</v>
          </cell>
          <cell r="AE4032" t="str">
            <v>DJ038</v>
          </cell>
          <cell r="BP4032" t="str">
            <v>S</v>
          </cell>
        </row>
        <row r="4033">
          <cell r="A4033">
            <v>0</v>
          </cell>
          <cell r="X4033" t="str">
            <v>DCML0</v>
          </cell>
          <cell r="AE4033" t="str">
            <v>DJ038</v>
          </cell>
          <cell r="BP4033" t="str">
            <v>S</v>
          </cell>
        </row>
        <row r="4034">
          <cell r="A4034">
            <v>66</v>
          </cell>
          <cell r="X4034" t="str">
            <v>GAPNR</v>
          </cell>
          <cell r="AE4034" t="str">
            <v>DJ039</v>
          </cell>
          <cell r="BP4034" t="str">
            <v>S</v>
          </cell>
        </row>
        <row r="4035">
          <cell r="A4035">
            <v>-229516</v>
          </cell>
          <cell r="X4035" t="str">
            <v>WR001</v>
          </cell>
          <cell r="AE4035" t="str">
            <v>DJ038</v>
          </cell>
          <cell r="BP4035" t="str">
            <v>S</v>
          </cell>
        </row>
        <row r="4036">
          <cell r="A4036">
            <v>52943</v>
          </cell>
          <cell r="X4036" t="str">
            <v>WR001</v>
          </cell>
          <cell r="AE4036" t="str">
            <v>DJ039</v>
          </cell>
          <cell r="BP4036" t="str">
            <v>S</v>
          </cell>
        </row>
        <row r="4037">
          <cell r="A4037">
            <v>0</v>
          </cell>
          <cell r="X4037" t="str">
            <v>EGAPE</v>
          </cell>
          <cell r="AE4037" t="str">
            <v>DJ039</v>
          </cell>
          <cell r="BP4037" t="str">
            <v>S</v>
          </cell>
        </row>
        <row r="4038">
          <cell r="A4038">
            <v>0</v>
          </cell>
          <cell r="X4038" t="str">
            <v>CHPES</v>
          </cell>
          <cell r="AE4038" t="str">
            <v>DJ038</v>
          </cell>
          <cell r="BP4038" t="str">
            <v>S</v>
          </cell>
        </row>
        <row r="4039">
          <cell r="A4039">
            <v>0</v>
          </cell>
          <cell r="X4039" t="str">
            <v>KRL22</v>
          </cell>
          <cell r="AE4039" t="str">
            <v>CJ149</v>
          </cell>
          <cell r="BP4039" t="str">
            <v>S</v>
          </cell>
        </row>
        <row r="4040">
          <cell r="A4040">
            <v>0</v>
          </cell>
          <cell r="X4040" t="str">
            <v>KRE17</v>
          </cell>
          <cell r="AE4040" t="str">
            <v>DJ039</v>
          </cell>
          <cell r="BP4040" t="str">
            <v>S</v>
          </cell>
        </row>
        <row r="4041">
          <cell r="A4041">
            <v>0</v>
          </cell>
          <cell r="X4041" t="str">
            <v>KRL22</v>
          </cell>
          <cell r="AE4041" t="str">
            <v>QJ013</v>
          </cell>
          <cell r="BP4041" t="str">
            <v>S</v>
          </cell>
        </row>
        <row r="4042">
          <cell r="A4042">
            <v>0</v>
          </cell>
          <cell r="X4042" t="str">
            <v>KRE22</v>
          </cell>
          <cell r="AE4042" t="str">
            <v>CJ149</v>
          </cell>
          <cell r="BP4042" t="str">
            <v>S</v>
          </cell>
        </row>
        <row r="4043">
          <cell r="A4043">
            <v>0</v>
          </cell>
          <cell r="X4043" t="str">
            <v>FES00</v>
          </cell>
          <cell r="AE4043" t="str">
            <v>QJ014</v>
          </cell>
          <cell r="BP4043" t="str">
            <v>S</v>
          </cell>
        </row>
        <row r="4044">
          <cell r="A4044">
            <v>0</v>
          </cell>
          <cell r="X4044" t="str">
            <v>TRCOR</v>
          </cell>
          <cell r="AE4044" t="str">
            <v>NJ210</v>
          </cell>
          <cell r="BP4044" t="str">
            <v>S</v>
          </cell>
        </row>
        <row r="4045">
          <cell r="A4045">
            <v>0</v>
          </cell>
          <cell r="X4045" t="str">
            <v>DCMPR</v>
          </cell>
          <cell r="AE4045" t="str">
            <v>DJ038</v>
          </cell>
          <cell r="BP4045" t="str">
            <v>S</v>
          </cell>
        </row>
        <row r="4046">
          <cell r="A4046">
            <v>0</v>
          </cell>
          <cell r="X4046" t="str">
            <v>ETVPS</v>
          </cell>
          <cell r="AE4046" t="str">
            <v>NJ206</v>
          </cell>
          <cell r="BP4046" t="str">
            <v>S</v>
          </cell>
        </row>
        <row r="4047">
          <cell r="A4047">
            <v>0</v>
          </cell>
          <cell r="X4047" t="str">
            <v>LCFHI</v>
          </cell>
          <cell r="AE4047" t="str">
            <v>QJ013</v>
          </cell>
          <cell r="BP4047" t="str">
            <v>S</v>
          </cell>
        </row>
        <row r="4048">
          <cell r="A4048">
            <v>0</v>
          </cell>
          <cell r="X4048" t="str">
            <v>SFSRA</v>
          </cell>
          <cell r="AE4048" t="str">
            <v>NJ206</v>
          </cell>
          <cell r="BP4048" t="str">
            <v>S</v>
          </cell>
        </row>
        <row r="4049">
          <cell r="A4049">
            <v>0</v>
          </cell>
          <cell r="X4049" t="str">
            <v>DCM0H</v>
          </cell>
          <cell r="AE4049" t="str">
            <v>DJ039</v>
          </cell>
          <cell r="BP4049" t="str">
            <v>S</v>
          </cell>
        </row>
        <row r="4050">
          <cell r="A4050">
            <v>0</v>
          </cell>
          <cell r="X4050" t="str">
            <v>SECSV</v>
          </cell>
          <cell r="AE4050" t="str">
            <v>NJ206</v>
          </cell>
          <cell r="BP4050" t="str">
            <v>S</v>
          </cell>
        </row>
        <row r="4051">
          <cell r="A4051">
            <v>0</v>
          </cell>
          <cell r="X4051" t="str">
            <v>ETVAP</v>
          </cell>
          <cell r="AE4051" t="str">
            <v>DJ038</v>
          </cell>
          <cell r="BP4051" t="str">
            <v>S</v>
          </cell>
        </row>
        <row r="4052">
          <cell r="A4052">
            <v>0</v>
          </cell>
          <cell r="X4052" t="str">
            <v>TRCOR</v>
          </cell>
          <cell r="AE4052" t="str">
            <v>QJ015</v>
          </cell>
          <cell r="BP4052" t="str">
            <v>S</v>
          </cell>
        </row>
        <row r="4053">
          <cell r="A4053">
            <v>0</v>
          </cell>
          <cell r="X4053" t="str">
            <v>MP000</v>
          </cell>
          <cell r="AE4053" t="str">
            <v>DJ038</v>
          </cell>
          <cell r="BP4053" t="str">
            <v>S</v>
          </cell>
        </row>
        <row r="4054">
          <cell r="A4054">
            <v>0</v>
          </cell>
          <cell r="X4054" t="str">
            <v>KRL17</v>
          </cell>
          <cell r="AE4054" t="str">
            <v>CJ149</v>
          </cell>
          <cell r="BP4054" t="str">
            <v>S</v>
          </cell>
        </row>
        <row r="4055">
          <cell r="A4055">
            <v>0</v>
          </cell>
          <cell r="X4055" t="str">
            <v>EGAPI</v>
          </cell>
          <cell r="AE4055" t="str">
            <v>QJ013</v>
          </cell>
          <cell r="BP4055" t="str">
            <v>S</v>
          </cell>
        </row>
        <row r="4056">
          <cell r="A4056">
            <v>93312</v>
          </cell>
          <cell r="X4056" t="str">
            <v>DCM0H</v>
          </cell>
          <cell r="AE4056" t="str">
            <v>QJ014</v>
          </cell>
          <cell r="BP4056" t="str">
            <v>S</v>
          </cell>
        </row>
        <row r="4057">
          <cell r="A4057">
            <v>0</v>
          </cell>
          <cell r="X4057" t="str">
            <v>ETVPS</v>
          </cell>
          <cell r="AE4057" t="str">
            <v>QJ014</v>
          </cell>
          <cell r="BP4057" t="str">
            <v>S</v>
          </cell>
        </row>
        <row r="4058">
          <cell r="A4058">
            <v>0</v>
          </cell>
          <cell r="X4058" t="str">
            <v>EFRBE</v>
          </cell>
          <cell r="AE4058" t="str">
            <v>NJ206</v>
          </cell>
          <cell r="BP4058" t="str">
            <v>S</v>
          </cell>
        </row>
        <row r="4059">
          <cell r="A4059">
            <v>0</v>
          </cell>
          <cell r="X4059" t="str">
            <v>EFCCM</v>
          </cell>
          <cell r="AE4059" t="str">
            <v>DJ039</v>
          </cell>
          <cell r="BP4059" t="str">
            <v>S</v>
          </cell>
        </row>
        <row r="4060">
          <cell r="A4060">
            <v>0</v>
          </cell>
          <cell r="X4060" t="str">
            <v>TRCOR</v>
          </cell>
          <cell r="AE4060" t="str">
            <v>DJ039</v>
          </cell>
          <cell r="BP4060" t="str">
            <v>S</v>
          </cell>
        </row>
        <row r="4061">
          <cell r="A4061">
            <v>0</v>
          </cell>
          <cell r="X4061" t="str">
            <v>TRCOR</v>
          </cell>
          <cell r="AE4061" t="str">
            <v>QJ016</v>
          </cell>
          <cell r="BP4061" t="str">
            <v>S</v>
          </cell>
        </row>
        <row r="4062">
          <cell r="A4062">
            <v>0</v>
          </cell>
          <cell r="X4062" t="str">
            <v>SFMSA</v>
          </cell>
          <cell r="AE4062" t="str">
            <v>QJ013</v>
          </cell>
          <cell r="BP4062" t="str">
            <v>S</v>
          </cell>
        </row>
        <row r="4063">
          <cell r="A4063">
            <v>0</v>
          </cell>
          <cell r="X4063" t="str">
            <v>KINCB</v>
          </cell>
          <cell r="AE4063" t="str">
            <v>CJ149</v>
          </cell>
          <cell r="BP4063" t="str">
            <v>S</v>
          </cell>
        </row>
        <row r="4064">
          <cell r="A4064">
            <v>0</v>
          </cell>
          <cell r="X4064" t="str">
            <v>DCM0H</v>
          </cell>
          <cell r="AE4064" t="str">
            <v>QJ014</v>
          </cell>
          <cell r="BP4064" t="str">
            <v>S</v>
          </cell>
        </row>
        <row r="4065">
          <cell r="A4065">
            <v>0</v>
          </cell>
          <cell r="X4065" t="str">
            <v>ETVPS</v>
          </cell>
          <cell r="AE4065" t="str">
            <v>QJ015</v>
          </cell>
          <cell r="BP4065" t="str">
            <v>S</v>
          </cell>
        </row>
        <row r="4066">
          <cell r="A4066">
            <v>0</v>
          </cell>
          <cell r="X4066" t="str">
            <v>DCMIH</v>
          </cell>
          <cell r="AE4066" t="str">
            <v>QJ013</v>
          </cell>
          <cell r="BP4066" t="str">
            <v>S</v>
          </cell>
        </row>
        <row r="4067">
          <cell r="A4067">
            <v>82478</v>
          </cell>
          <cell r="X4067" t="str">
            <v>DCM0H</v>
          </cell>
          <cell r="AE4067" t="str">
            <v>QJ015</v>
          </cell>
          <cell r="BP4067" t="str">
            <v>S</v>
          </cell>
        </row>
        <row r="4068">
          <cell r="A4068">
            <v>466333</v>
          </cell>
          <cell r="X4068" t="str">
            <v>DCM0H</v>
          </cell>
          <cell r="AE4068" t="str">
            <v>QJ015</v>
          </cell>
          <cell r="BP4068" t="str">
            <v>IVE</v>
          </cell>
        </row>
        <row r="4069">
          <cell r="A4069">
            <v>0</v>
          </cell>
          <cell r="X4069" t="str">
            <v>DCMPR</v>
          </cell>
          <cell r="AE4069" t="str">
            <v>QJ014</v>
          </cell>
          <cell r="BP4069" t="str">
            <v>S</v>
          </cell>
        </row>
        <row r="4070">
          <cell r="A4070">
            <v>0</v>
          </cell>
          <cell r="X4070" t="str">
            <v>SFE06</v>
          </cell>
          <cell r="AE4070" t="str">
            <v>QJ014</v>
          </cell>
          <cell r="BP4070" t="str">
            <v>S</v>
          </cell>
        </row>
        <row r="4071">
          <cell r="A4071">
            <v>0</v>
          </cell>
          <cell r="X4071" t="str">
            <v>SFE13</v>
          </cell>
          <cell r="AE4071" t="str">
            <v>QJ015</v>
          </cell>
          <cell r="BP4071" t="str">
            <v>S</v>
          </cell>
        </row>
        <row r="4072">
          <cell r="A4072">
            <v>0</v>
          </cell>
          <cell r="X4072" t="str">
            <v>SFCCS</v>
          </cell>
          <cell r="AE4072" t="str">
            <v>DJ038</v>
          </cell>
          <cell r="BP4072" t="str">
            <v>S</v>
          </cell>
        </row>
        <row r="4073">
          <cell r="A4073">
            <v>0</v>
          </cell>
          <cell r="X4073" t="str">
            <v>TRFCA</v>
          </cell>
          <cell r="AE4073" t="str">
            <v>QJ015</v>
          </cell>
          <cell r="BP4073" t="str">
            <v>S</v>
          </cell>
        </row>
        <row r="4074">
          <cell r="A4074">
            <v>0</v>
          </cell>
          <cell r="X4074" t="str">
            <v>DCML0</v>
          </cell>
          <cell r="AE4074" t="str">
            <v>QJ013</v>
          </cell>
          <cell r="BP4074" t="str">
            <v>S</v>
          </cell>
        </row>
        <row r="4075">
          <cell r="A4075">
            <v>0</v>
          </cell>
          <cell r="X4075" t="str">
            <v>DCML0</v>
          </cell>
          <cell r="AE4075" t="str">
            <v>NJ210</v>
          </cell>
          <cell r="BP4075" t="str">
            <v>S</v>
          </cell>
        </row>
        <row r="4076">
          <cell r="A4076">
            <v>0</v>
          </cell>
          <cell r="X4076" t="str">
            <v>SESSE</v>
          </cell>
          <cell r="AE4076" t="str">
            <v>DJ038</v>
          </cell>
          <cell r="BP4076" t="str">
            <v>S</v>
          </cell>
        </row>
        <row r="4077">
          <cell r="A4077">
            <v>0</v>
          </cell>
          <cell r="X4077" t="str">
            <v>TRFCA</v>
          </cell>
          <cell r="AE4077" t="str">
            <v>DJ039</v>
          </cell>
          <cell r="BP4077" t="str">
            <v>S</v>
          </cell>
        </row>
        <row r="4078">
          <cell r="A4078">
            <v>0</v>
          </cell>
          <cell r="X4078" t="str">
            <v>LCSSI</v>
          </cell>
          <cell r="AE4078" t="str">
            <v>NJ206</v>
          </cell>
          <cell r="BP4078" t="str">
            <v>S</v>
          </cell>
        </row>
        <row r="4079">
          <cell r="A4079">
            <v>4759</v>
          </cell>
          <cell r="X4079" t="str">
            <v>CS0AS</v>
          </cell>
          <cell r="AE4079" t="str">
            <v>DJ039</v>
          </cell>
          <cell r="BP4079" t="str">
            <v>S</v>
          </cell>
        </row>
        <row r="4080">
          <cell r="A4080">
            <v>37047</v>
          </cell>
          <cell r="X4080" t="str">
            <v>CS0AS</v>
          </cell>
          <cell r="AE4080" t="str">
            <v>QJ015</v>
          </cell>
          <cell r="BP4080" t="str">
            <v>S</v>
          </cell>
        </row>
        <row r="4081">
          <cell r="A4081">
            <v>0</v>
          </cell>
          <cell r="X4081" t="str">
            <v>KRL22</v>
          </cell>
          <cell r="AE4081" t="str">
            <v>QJ015</v>
          </cell>
          <cell r="BP4081" t="str">
            <v>S</v>
          </cell>
        </row>
        <row r="4082">
          <cell r="A4082">
            <v>0</v>
          </cell>
          <cell r="X4082" t="str">
            <v>KRE17</v>
          </cell>
          <cell r="AE4082" t="str">
            <v>NJ210</v>
          </cell>
          <cell r="BP4082" t="str">
            <v>S</v>
          </cell>
        </row>
        <row r="4083">
          <cell r="A4083">
            <v>0</v>
          </cell>
          <cell r="X4083" t="str">
            <v>KRE17</v>
          </cell>
          <cell r="AE4083" t="str">
            <v>QJ015</v>
          </cell>
          <cell r="BP4083" t="str">
            <v>S</v>
          </cell>
        </row>
        <row r="4084">
          <cell r="A4084">
            <v>0</v>
          </cell>
          <cell r="X4084" t="str">
            <v>KRE17</v>
          </cell>
          <cell r="AE4084" t="str">
            <v>QJ014</v>
          </cell>
          <cell r="BP4084" t="str">
            <v>S</v>
          </cell>
        </row>
        <row r="4085">
          <cell r="A4085">
            <v>0</v>
          </cell>
          <cell r="X4085" t="str">
            <v>TRFCA</v>
          </cell>
          <cell r="AE4085" t="str">
            <v>QJ014</v>
          </cell>
          <cell r="BP4085" t="str">
            <v>S</v>
          </cell>
        </row>
        <row r="4086">
          <cell r="A4086">
            <v>0</v>
          </cell>
          <cell r="X4086" t="str">
            <v>DCML0</v>
          </cell>
          <cell r="AE4086" t="str">
            <v>QJ014</v>
          </cell>
          <cell r="BP4086" t="str">
            <v>S</v>
          </cell>
        </row>
        <row r="4087">
          <cell r="A4087">
            <v>0</v>
          </cell>
          <cell r="X4087" t="str">
            <v>PR024</v>
          </cell>
          <cell r="AE4087" t="str">
            <v>DJ039</v>
          </cell>
          <cell r="BP4087" t="str">
            <v>S</v>
          </cell>
        </row>
        <row r="4088">
          <cell r="A4088">
            <v>5936</v>
          </cell>
          <cell r="X4088" t="str">
            <v>LCLVE</v>
          </cell>
          <cell r="AE4088" t="str">
            <v>CJ149</v>
          </cell>
          <cell r="BP4088" t="str">
            <v>IVE</v>
          </cell>
        </row>
        <row r="4089">
          <cell r="A4089">
            <v>15347</v>
          </cell>
          <cell r="X4089" t="str">
            <v>LCLVI</v>
          </cell>
          <cell r="AE4089" t="str">
            <v>CJ149</v>
          </cell>
          <cell r="BP4089" t="str">
            <v>S</v>
          </cell>
        </row>
        <row r="4090">
          <cell r="A4090">
            <v>0</v>
          </cell>
          <cell r="X4090" t="str">
            <v>CHPA0</v>
          </cell>
          <cell r="AE4090" t="str">
            <v>QJ016</v>
          </cell>
          <cell r="BP4090" t="str">
            <v>S</v>
          </cell>
        </row>
        <row r="4091">
          <cell r="A4091">
            <v>0</v>
          </cell>
          <cell r="X4091" t="str">
            <v>PR005</v>
          </cell>
          <cell r="AE4091" t="str">
            <v>CJ149</v>
          </cell>
          <cell r="BP4091" t="str">
            <v>S</v>
          </cell>
        </row>
        <row r="4092">
          <cell r="A4092">
            <v>0</v>
          </cell>
          <cell r="X4092" t="str">
            <v>LCFHI</v>
          </cell>
          <cell r="AE4092" t="str">
            <v>NJ206</v>
          </cell>
          <cell r="BP4092" t="str">
            <v>S</v>
          </cell>
        </row>
        <row r="4093">
          <cell r="A4093">
            <v>0</v>
          </cell>
          <cell r="X4093" t="str">
            <v>DCM0H</v>
          </cell>
          <cell r="AE4093" t="str">
            <v>NJ206</v>
          </cell>
          <cell r="BP4093" t="str">
            <v>S</v>
          </cell>
        </row>
        <row r="4094">
          <cell r="A4094">
            <v>0</v>
          </cell>
          <cell r="X4094" t="str">
            <v>TRCOR</v>
          </cell>
          <cell r="AE4094" t="str">
            <v>QJ015</v>
          </cell>
          <cell r="BP4094" t="str">
            <v>S</v>
          </cell>
        </row>
        <row r="4095">
          <cell r="A4095">
            <v>0</v>
          </cell>
          <cell r="X4095" t="str">
            <v>EGAPE</v>
          </cell>
          <cell r="AE4095" t="str">
            <v>DJ039</v>
          </cell>
          <cell r="BP4095" t="str">
            <v>S</v>
          </cell>
        </row>
        <row r="4096">
          <cell r="A4096">
            <v>0</v>
          </cell>
          <cell r="X4096" t="str">
            <v>EGAPE</v>
          </cell>
          <cell r="AE4096" t="str">
            <v>DJ038</v>
          </cell>
          <cell r="BP4096" t="str">
            <v>S</v>
          </cell>
        </row>
        <row r="4097">
          <cell r="A4097">
            <v>60527</v>
          </cell>
          <cell r="X4097" t="str">
            <v>FFPEB</v>
          </cell>
          <cell r="AE4097" t="str">
            <v>QJ015</v>
          </cell>
          <cell r="BP4097" t="str">
            <v>F</v>
          </cell>
        </row>
        <row r="4098">
          <cell r="A4098">
            <v>267692</v>
          </cell>
          <cell r="X4098" t="str">
            <v>FFPSM</v>
          </cell>
          <cell r="AE4098" t="str">
            <v>QJ015</v>
          </cell>
          <cell r="BP4098" t="str">
            <v>F</v>
          </cell>
        </row>
        <row r="4099">
          <cell r="A4099">
            <v>-30000</v>
          </cell>
          <cell r="X4099" t="str">
            <v>FFPCI</v>
          </cell>
          <cell r="AE4099" t="str">
            <v>QJ2B0</v>
          </cell>
          <cell r="BP4099" t="str">
            <v>F</v>
          </cell>
        </row>
        <row r="4100">
          <cell r="A4100">
            <v>30000</v>
          </cell>
          <cell r="X4100" t="str">
            <v>FFPCI</v>
          </cell>
          <cell r="AE4100" t="str">
            <v>QJ013</v>
          </cell>
          <cell r="BP4100" t="str">
            <v>F</v>
          </cell>
        </row>
        <row r="4101">
          <cell r="A4101">
            <v>103273</v>
          </cell>
          <cell r="X4101" t="str">
            <v>FFPSM</v>
          </cell>
          <cell r="AE4101" t="str">
            <v>QJ013</v>
          </cell>
          <cell r="BP4101" t="str">
            <v>F</v>
          </cell>
        </row>
        <row r="4102">
          <cell r="A4102">
            <v>40000</v>
          </cell>
          <cell r="X4102" t="str">
            <v>FFPCI</v>
          </cell>
          <cell r="AE4102" t="str">
            <v>QJ016</v>
          </cell>
          <cell r="BP4102" t="str">
            <v>F</v>
          </cell>
        </row>
        <row r="4103">
          <cell r="A4103">
            <v>0</v>
          </cell>
          <cell r="X4103" t="str">
            <v>SESSI</v>
          </cell>
          <cell r="AE4103" t="str">
            <v>NJ206</v>
          </cell>
          <cell r="BP4103" t="str">
            <v>S</v>
          </cell>
        </row>
        <row r="4104">
          <cell r="A4104">
            <v>0</v>
          </cell>
          <cell r="X4104" t="str">
            <v>SECLI</v>
          </cell>
          <cell r="AE4104" t="str">
            <v>NJ210</v>
          </cell>
          <cell r="BP4104" t="str">
            <v>S</v>
          </cell>
        </row>
        <row r="4105">
          <cell r="A4105">
            <v>0</v>
          </cell>
          <cell r="X4105" t="str">
            <v>SESSI</v>
          </cell>
          <cell r="AE4105" t="str">
            <v>QJ013</v>
          </cell>
          <cell r="BP4105" t="str">
            <v>S</v>
          </cell>
        </row>
        <row r="4106">
          <cell r="A4106">
            <v>0</v>
          </cell>
          <cell r="X4106" t="str">
            <v>SFCCS</v>
          </cell>
          <cell r="AE4106" t="str">
            <v>NJ206</v>
          </cell>
          <cell r="BP4106" t="str">
            <v>S</v>
          </cell>
        </row>
        <row r="4107">
          <cell r="A4107">
            <v>0</v>
          </cell>
          <cell r="X4107" t="str">
            <v>WO006</v>
          </cell>
          <cell r="AE4107" t="str">
            <v>DJ039</v>
          </cell>
          <cell r="BP4107" t="str">
            <v>S</v>
          </cell>
        </row>
        <row r="4108">
          <cell r="A4108">
            <v>0</v>
          </cell>
          <cell r="X4108" t="str">
            <v>DCMPR</v>
          </cell>
          <cell r="AE4108" t="str">
            <v>QJ013</v>
          </cell>
          <cell r="BP4108" t="str">
            <v>S</v>
          </cell>
        </row>
        <row r="4109">
          <cell r="A4109">
            <v>0</v>
          </cell>
          <cell r="X4109" t="str">
            <v>SMS4E</v>
          </cell>
          <cell r="AE4109" t="str">
            <v>NJ210</v>
          </cell>
          <cell r="BP4109" t="str">
            <v>S</v>
          </cell>
        </row>
        <row r="4110">
          <cell r="A4110">
            <v>0</v>
          </cell>
          <cell r="X4110" t="str">
            <v>DCML0</v>
          </cell>
          <cell r="AE4110" t="str">
            <v>NJ206</v>
          </cell>
          <cell r="BP4110" t="str">
            <v>S</v>
          </cell>
        </row>
        <row r="4111">
          <cell r="A4111">
            <v>0</v>
          </cell>
          <cell r="X4111" t="str">
            <v>ETVAP</v>
          </cell>
          <cell r="AE4111" t="str">
            <v>CJ149</v>
          </cell>
          <cell r="BP4111" t="str">
            <v>S</v>
          </cell>
        </row>
        <row r="4112">
          <cell r="A4112">
            <v>0</v>
          </cell>
          <cell r="X4112" t="str">
            <v>ETVAP</v>
          </cell>
          <cell r="AE4112" t="str">
            <v>QJ015</v>
          </cell>
          <cell r="BP4112" t="str">
            <v>S</v>
          </cell>
        </row>
        <row r="4113">
          <cell r="A4113">
            <v>0</v>
          </cell>
          <cell r="X4113" t="str">
            <v>TRCOR</v>
          </cell>
          <cell r="AE4113" t="str">
            <v>NJ206</v>
          </cell>
          <cell r="BP4113" t="str">
            <v>S</v>
          </cell>
        </row>
        <row r="4114">
          <cell r="A4114">
            <v>0</v>
          </cell>
          <cell r="X4114" t="str">
            <v>SECLE</v>
          </cell>
          <cell r="AE4114" t="str">
            <v>QJ016</v>
          </cell>
          <cell r="BP4114" t="str">
            <v>S</v>
          </cell>
        </row>
        <row r="4115">
          <cell r="A4115">
            <v>0</v>
          </cell>
          <cell r="X4115" t="str">
            <v>CS0AS</v>
          </cell>
          <cell r="AE4115" t="str">
            <v>DJ039</v>
          </cell>
          <cell r="BP4115" t="str">
            <v>S</v>
          </cell>
        </row>
        <row r="4116">
          <cell r="A4116">
            <v>0</v>
          </cell>
          <cell r="X4116" t="str">
            <v>GAP4E</v>
          </cell>
          <cell r="AE4116" t="str">
            <v>QJ015</v>
          </cell>
          <cell r="BP4116" t="str">
            <v>S</v>
          </cell>
        </row>
        <row r="4117">
          <cell r="A4117">
            <v>0</v>
          </cell>
          <cell r="X4117" t="str">
            <v>SECLI</v>
          </cell>
          <cell r="AE4117" t="str">
            <v>QJ014</v>
          </cell>
          <cell r="BP4117" t="str">
            <v>S</v>
          </cell>
        </row>
        <row r="4118">
          <cell r="A4118">
            <v>0</v>
          </cell>
          <cell r="X4118" t="str">
            <v>CHPA0</v>
          </cell>
          <cell r="AE4118" t="str">
            <v>CJ149</v>
          </cell>
          <cell r="BP4118" t="str">
            <v>S</v>
          </cell>
        </row>
        <row r="4119">
          <cell r="A4119">
            <v>0</v>
          </cell>
          <cell r="X4119" t="str">
            <v>DCMPR</v>
          </cell>
          <cell r="AE4119" t="str">
            <v>DJ039</v>
          </cell>
          <cell r="BP4119" t="str">
            <v>S</v>
          </cell>
        </row>
        <row r="4120">
          <cell r="A4120">
            <v>0</v>
          </cell>
          <cell r="X4120" t="str">
            <v>39MAS</v>
          </cell>
          <cell r="AE4120" t="str">
            <v>NJ206</v>
          </cell>
          <cell r="BP4120" t="str">
            <v>S</v>
          </cell>
        </row>
        <row r="4121">
          <cell r="A4121">
            <v>0</v>
          </cell>
          <cell r="X4121" t="str">
            <v>WO007</v>
          </cell>
          <cell r="AE4121" t="str">
            <v>QJ015</v>
          </cell>
          <cell r="BP4121" t="str">
            <v>S</v>
          </cell>
        </row>
        <row r="4122">
          <cell r="A4122">
            <v>0</v>
          </cell>
          <cell r="X4122" t="str">
            <v>MP000</v>
          </cell>
          <cell r="AE4122" t="str">
            <v>DJ039</v>
          </cell>
          <cell r="BP4122" t="str">
            <v>S</v>
          </cell>
        </row>
        <row r="4123">
          <cell r="A4123">
            <v>0</v>
          </cell>
          <cell r="X4123" t="str">
            <v>TRFCA</v>
          </cell>
          <cell r="AE4123" t="str">
            <v>NJ206</v>
          </cell>
          <cell r="BP4123" t="str">
            <v>S</v>
          </cell>
        </row>
        <row r="4124">
          <cell r="A4124">
            <v>0</v>
          </cell>
          <cell r="X4124" t="str">
            <v>TRFCA</v>
          </cell>
          <cell r="AE4124" t="str">
            <v>DJ039</v>
          </cell>
          <cell r="BP4124" t="str">
            <v>S</v>
          </cell>
        </row>
        <row r="4125">
          <cell r="A4125">
            <v>0</v>
          </cell>
          <cell r="X4125" t="str">
            <v>SESSI</v>
          </cell>
          <cell r="AE4125" t="str">
            <v>QJ014</v>
          </cell>
          <cell r="BP4125" t="str">
            <v>S</v>
          </cell>
        </row>
        <row r="4126">
          <cell r="A4126">
            <v>0</v>
          </cell>
          <cell r="X4126" t="str">
            <v>EFCOE</v>
          </cell>
          <cell r="AE4126" t="str">
            <v>DJ039</v>
          </cell>
          <cell r="BP4126" t="str">
            <v>S</v>
          </cell>
        </row>
        <row r="4127">
          <cell r="A4127">
            <v>0</v>
          </cell>
          <cell r="X4127" t="str">
            <v>LCLVI</v>
          </cell>
          <cell r="AE4127" t="str">
            <v>NJ206</v>
          </cell>
          <cell r="BP4127" t="str">
            <v>S</v>
          </cell>
        </row>
        <row r="4128">
          <cell r="A4128">
            <v>0</v>
          </cell>
          <cell r="X4128" t="str">
            <v>39MAS</v>
          </cell>
          <cell r="AE4128" t="str">
            <v>DJ038</v>
          </cell>
          <cell r="BP4128" t="str">
            <v>S</v>
          </cell>
        </row>
        <row r="4129">
          <cell r="A4129">
            <v>0</v>
          </cell>
          <cell r="X4129" t="str">
            <v>ETVPS</v>
          </cell>
          <cell r="AE4129" t="str">
            <v>QJ015</v>
          </cell>
          <cell r="BP4129" t="str">
            <v>S</v>
          </cell>
        </row>
        <row r="4130">
          <cell r="A4130">
            <v>0</v>
          </cell>
          <cell r="X4130" t="str">
            <v>WR002</v>
          </cell>
          <cell r="AE4130" t="str">
            <v>DJ038</v>
          </cell>
          <cell r="BP4130" t="str">
            <v>S</v>
          </cell>
        </row>
        <row r="4131">
          <cell r="A4131">
            <v>0</v>
          </cell>
          <cell r="X4131" t="str">
            <v>39MAS</v>
          </cell>
          <cell r="AE4131" t="str">
            <v>DJ039</v>
          </cell>
          <cell r="BP4131" t="str">
            <v>S</v>
          </cell>
        </row>
        <row r="4132">
          <cell r="A4132">
            <v>0</v>
          </cell>
          <cell r="X4132" t="str">
            <v>DCMIH</v>
          </cell>
          <cell r="AE4132" t="str">
            <v>QJ013</v>
          </cell>
          <cell r="BP4132" t="str">
            <v>S</v>
          </cell>
        </row>
        <row r="4133">
          <cell r="A4133">
            <v>0</v>
          </cell>
          <cell r="X4133" t="str">
            <v>DCMIH</v>
          </cell>
          <cell r="AE4133" t="str">
            <v>QJ014</v>
          </cell>
          <cell r="BP4133" t="str">
            <v>S</v>
          </cell>
        </row>
        <row r="4134">
          <cell r="A4134">
            <v>0</v>
          </cell>
          <cell r="X4134" t="str">
            <v>EGAPI</v>
          </cell>
          <cell r="AE4134" t="str">
            <v>NJ206</v>
          </cell>
          <cell r="BP4134" t="str">
            <v>S</v>
          </cell>
        </row>
        <row r="4135">
          <cell r="A4135">
            <v>0</v>
          </cell>
          <cell r="X4135" t="str">
            <v>DCMIH</v>
          </cell>
          <cell r="AE4135" t="str">
            <v>QJ015</v>
          </cell>
          <cell r="BP4135" t="str">
            <v>S</v>
          </cell>
        </row>
        <row r="4136">
          <cell r="A4136">
            <v>0</v>
          </cell>
          <cell r="X4136" t="str">
            <v>SMS4E</v>
          </cell>
          <cell r="AE4136" t="str">
            <v>DJ038</v>
          </cell>
          <cell r="BP4136" t="str">
            <v>S</v>
          </cell>
        </row>
        <row r="4137">
          <cell r="A4137">
            <v>0</v>
          </cell>
          <cell r="X4137" t="str">
            <v>SFE06</v>
          </cell>
          <cell r="AE4137" t="str">
            <v>QJ014</v>
          </cell>
          <cell r="BP4137" t="str">
            <v>S</v>
          </cell>
        </row>
        <row r="4138">
          <cell r="A4138">
            <v>0</v>
          </cell>
          <cell r="X4138" t="str">
            <v>CHPA0</v>
          </cell>
          <cell r="AE4138" t="str">
            <v>DJ038</v>
          </cell>
          <cell r="BP4138" t="str">
            <v>S</v>
          </cell>
        </row>
        <row r="4139">
          <cell r="A4139">
            <v>0</v>
          </cell>
          <cell r="X4139" t="str">
            <v>ETVPS</v>
          </cell>
          <cell r="AE4139" t="str">
            <v>DJ039</v>
          </cell>
          <cell r="BP4139" t="str">
            <v>S</v>
          </cell>
        </row>
        <row r="4140">
          <cell r="A4140">
            <v>0</v>
          </cell>
          <cell r="X4140" t="str">
            <v>PR024</v>
          </cell>
          <cell r="AE4140" t="str">
            <v>QJ016</v>
          </cell>
          <cell r="BP4140" t="str">
            <v>S</v>
          </cell>
        </row>
        <row r="4141">
          <cell r="A4141">
            <v>0</v>
          </cell>
          <cell r="X4141" t="str">
            <v>KRE22</v>
          </cell>
          <cell r="AE4141" t="str">
            <v>DJ039</v>
          </cell>
          <cell r="BP4141" t="str">
            <v>S</v>
          </cell>
        </row>
        <row r="4142">
          <cell r="A4142">
            <v>0</v>
          </cell>
          <cell r="X4142" t="str">
            <v>GAPSF</v>
          </cell>
          <cell r="AE4142" t="str">
            <v>NJ206</v>
          </cell>
          <cell r="BP4142" t="str">
            <v>S</v>
          </cell>
        </row>
        <row r="4143">
          <cell r="A4143">
            <v>0</v>
          </cell>
          <cell r="X4143" t="str">
            <v>DCMPR</v>
          </cell>
          <cell r="AE4143" t="str">
            <v>QJ015</v>
          </cell>
          <cell r="BP4143" t="str">
            <v>S</v>
          </cell>
        </row>
        <row r="4144">
          <cell r="A4144">
            <v>0</v>
          </cell>
          <cell r="X4144" t="str">
            <v>AS000</v>
          </cell>
          <cell r="AE4144" t="str">
            <v>QJ014</v>
          </cell>
          <cell r="BP4144" t="str">
            <v>S</v>
          </cell>
        </row>
        <row r="4145">
          <cell r="A4145">
            <v>0</v>
          </cell>
          <cell r="X4145" t="str">
            <v>CSF0H</v>
          </cell>
          <cell r="AE4145" t="str">
            <v>QJ016</v>
          </cell>
          <cell r="BP4145" t="str">
            <v>S</v>
          </cell>
        </row>
        <row r="4146">
          <cell r="A4146">
            <v>0</v>
          </cell>
          <cell r="X4146" t="str">
            <v>LCFHE</v>
          </cell>
          <cell r="AE4146" t="str">
            <v>CJ149</v>
          </cell>
          <cell r="BP4146" t="str">
            <v>S</v>
          </cell>
        </row>
        <row r="4147">
          <cell r="A4147">
            <v>60000</v>
          </cell>
          <cell r="X4147" t="str">
            <v>FFPCI</v>
          </cell>
          <cell r="AE4147" t="str">
            <v>QJ3E0</v>
          </cell>
          <cell r="BP4147" t="str">
            <v>F</v>
          </cell>
        </row>
        <row r="4148">
          <cell r="A4148">
            <v>-377159</v>
          </cell>
          <cell r="X4148" t="str">
            <v>LCLVE</v>
          </cell>
          <cell r="AE4148" t="str">
            <v>QJ015</v>
          </cell>
          <cell r="BP4148" t="str">
            <v>IVE</v>
          </cell>
        </row>
        <row r="4149">
          <cell r="A4149">
            <v>-359849</v>
          </cell>
          <cell r="X4149" t="str">
            <v>LCLVI</v>
          </cell>
          <cell r="AE4149" t="str">
            <v>DJ038</v>
          </cell>
          <cell r="BP4149" t="str">
            <v>S</v>
          </cell>
        </row>
        <row r="4150">
          <cell r="A4150">
            <v>844</v>
          </cell>
          <cell r="X4150" t="str">
            <v>EGAPE</v>
          </cell>
          <cell r="AE4150" t="str">
            <v>QJ013</v>
          </cell>
          <cell r="BP4150" t="str">
            <v>S</v>
          </cell>
        </row>
        <row r="4151">
          <cell r="A4151">
            <v>95</v>
          </cell>
          <cell r="X4151" t="str">
            <v>EGAPE</v>
          </cell>
          <cell r="AE4151" t="str">
            <v>DJ039</v>
          </cell>
          <cell r="BP4151" t="str">
            <v>IVE</v>
          </cell>
        </row>
        <row r="4152">
          <cell r="A4152">
            <v>0</v>
          </cell>
          <cell r="X4152" t="str">
            <v>ETVPS</v>
          </cell>
          <cell r="AE4152" t="str">
            <v>DJ039</v>
          </cell>
          <cell r="BP4152" t="str">
            <v>S</v>
          </cell>
        </row>
        <row r="4153">
          <cell r="A4153">
            <v>1930</v>
          </cell>
          <cell r="X4153" t="str">
            <v>EGAPE</v>
          </cell>
          <cell r="AE4153" t="str">
            <v>NJ210</v>
          </cell>
          <cell r="BP4153" t="str">
            <v>IVE</v>
          </cell>
        </row>
        <row r="4154">
          <cell r="A4154">
            <v>1369</v>
          </cell>
          <cell r="X4154" t="str">
            <v>EGAPE</v>
          </cell>
          <cell r="AE4154" t="str">
            <v>QJ013</v>
          </cell>
          <cell r="BP4154" t="str">
            <v>IVE</v>
          </cell>
        </row>
        <row r="4155">
          <cell r="A4155">
            <v>572</v>
          </cell>
          <cell r="X4155" t="str">
            <v>EGAPI</v>
          </cell>
          <cell r="AE4155" t="str">
            <v>DJ039</v>
          </cell>
          <cell r="BP4155" t="str">
            <v>S</v>
          </cell>
        </row>
        <row r="4156">
          <cell r="A4156">
            <v>0</v>
          </cell>
          <cell r="X4156" t="str">
            <v>SF0AT</v>
          </cell>
          <cell r="AE4156" t="str">
            <v>QJ015</v>
          </cell>
          <cell r="BP4156" t="str">
            <v>S</v>
          </cell>
        </row>
        <row r="4157">
          <cell r="A4157">
            <v>0</v>
          </cell>
          <cell r="X4157" t="str">
            <v>SECSV</v>
          </cell>
          <cell r="AE4157" t="str">
            <v>NJ206</v>
          </cell>
          <cell r="BP4157" t="str">
            <v>S</v>
          </cell>
        </row>
        <row r="4158">
          <cell r="A4158">
            <v>0</v>
          </cell>
          <cell r="X4158" t="str">
            <v>SECSV</v>
          </cell>
          <cell r="AE4158" t="str">
            <v>DJ039</v>
          </cell>
          <cell r="BP4158" t="str">
            <v>S</v>
          </cell>
        </row>
        <row r="4159">
          <cell r="A4159">
            <v>0</v>
          </cell>
          <cell r="X4159" t="str">
            <v>LCLVE</v>
          </cell>
          <cell r="AE4159" t="str">
            <v>QJ013</v>
          </cell>
          <cell r="BP4159" t="str">
            <v>S</v>
          </cell>
        </row>
        <row r="4160">
          <cell r="A4160">
            <v>0</v>
          </cell>
          <cell r="X4160" t="str">
            <v>LCFHE</v>
          </cell>
          <cell r="AE4160" t="str">
            <v>QJ015</v>
          </cell>
          <cell r="BP4160" t="str">
            <v>S</v>
          </cell>
        </row>
        <row r="4161">
          <cell r="A4161">
            <v>0</v>
          </cell>
          <cell r="X4161" t="str">
            <v>EFRBE</v>
          </cell>
          <cell r="AE4161" t="str">
            <v>NJ210</v>
          </cell>
          <cell r="BP4161" t="str">
            <v>S</v>
          </cell>
        </row>
        <row r="4162">
          <cell r="A4162">
            <v>0</v>
          </cell>
          <cell r="X4162" t="str">
            <v>DCM0H</v>
          </cell>
          <cell r="AE4162" t="str">
            <v>QJ013</v>
          </cell>
          <cell r="BP4162" t="str">
            <v>S</v>
          </cell>
        </row>
        <row r="4163">
          <cell r="A4163">
            <v>0</v>
          </cell>
          <cell r="X4163" t="str">
            <v>PR005</v>
          </cell>
          <cell r="AE4163" t="str">
            <v>QJ016</v>
          </cell>
          <cell r="BP4163" t="str">
            <v>S</v>
          </cell>
        </row>
        <row r="4164">
          <cell r="A4164">
            <v>0</v>
          </cell>
          <cell r="X4164" t="str">
            <v>CHPA0</v>
          </cell>
          <cell r="AE4164" t="str">
            <v>QJ015</v>
          </cell>
          <cell r="BP4164" t="str">
            <v>S</v>
          </cell>
        </row>
        <row r="4165">
          <cell r="A4165">
            <v>0</v>
          </cell>
          <cell r="X4165" t="str">
            <v>SECLE</v>
          </cell>
          <cell r="AE4165" t="str">
            <v>QJ013</v>
          </cell>
          <cell r="BP4165" t="str">
            <v>S</v>
          </cell>
        </row>
        <row r="4166">
          <cell r="A4166">
            <v>0</v>
          </cell>
          <cell r="X4166" t="str">
            <v>REVTF</v>
          </cell>
          <cell r="AE4166" t="str">
            <v>CJ149</v>
          </cell>
          <cell r="BP4166" t="str">
            <v>S</v>
          </cell>
        </row>
        <row r="4167">
          <cell r="A4167">
            <v>0</v>
          </cell>
          <cell r="X4167" t="str">
            <v>TRCOR</v>
          </cell>
          <cell r="AE4167" t="str">
            <v>QJ014</v>
          </cell>
          <cell r="BP4167" t="str">
            <v>S</v>
          </cell>
        </row>
        <row r="4168">
          <cell r="A4168">
            <v>0</v>
          </cell>
          <cell r="X4168" t="str">
            <v>SECLE</v>
          </cell>
          <cell r="AE4168" t="str">
            <v>QJ015</v>
          </cell>
          <cell r="BP4168" t="str">
            <v>S</v>
          </cell>
        </row>
        <row r="4169">
          <cell r="A4169">
            <v>0</v>
          </cell>
          <cell r="X4169" t="str">
            <v>EFRBI</v>
          </cell>
          <cell r="AE4169" t="str">
            <v>QJ014</v>
          </cell>
          <cell r="BP4169" t="str">
            <v>S</v>
          </cell>
        </row>
        <row r="4170">
          <cell r="A4170">
            <v>0</v>
          </cell>
          <cell r="X4170" t="str">
            <v>SFCCS</v>
          </cell>
          <cell r="AE4170" t="str">
            <v>NJ206</v>
          </cell>
          <cell r="BP4170" t="str">
            <v>S</v>
          </cell>
        </row>
        <row r="4171">
          <cell r="A4171">
            <v>6469</v>
          </cell>
          <cell r="X4171" t="str">
            <v>GAPSF</v>
          </cell>
          <cell r="AE4171" t="str">
            <v>DJ039</v>
          </cell>
          <cell r="BP4171" t="str">
            <v>S</v>
          </cell>
        </row>
        <row r="4172">
          <cell r="A4172">
            <v>-17898</v>
          </cell>
          <cell r="X4172" t="str">
            <v>LCLVE</v>
          </cell>
          <cell r="AE4172" t="str">
            <v>NJ206</v>
          </cell>
          <cell r="BP4172" t="str">
            <v>IVE</v>
          </cell>
        </row>
        <row r="4173">
          <cell r="A4173">
            <v>0</v>
          </cell>
          <cell r="X4173" t="str">
            <v>DCMPR</v>
          </cell>
          <cell r="AE4173" t="str">
            <v>QJ014</v>
          </cell>
          <cell r="BP4173" t="str">
            <v>S</v>
          </cell>
        </row>
        <row r="4174">
          <cell r="A4174">
            <v>0</v>
          </cell>
          <cell r="X4174" t="str">
            <v>DCM0H</v>
          </cell>
          <cell r="AE4174" t="str">
            <v>DJ039</v>
          </cell>
          <cell r="BP4174" t="str">
            <v>S</v>
          </cell>
        </row>
        <row r="4175">
          <cell r="A4175">
            <v>0</v>
          </cell>
          <cell r="X4175" t="str">
            <v>LCNSI</v>
          </cell>
          <cell r="AE4175" t="str">
            <v>NJ206</v>
          </cell>
          <cell r="BP4175" t="str">
            <v>S</v>
          </cell>
        </row>
        <row r="4176">
          <cell r="A4176">
            <v>0</v>
          </cell>
          <cell r="X4176" t="str">
            <v>CSF0H</v>
          </cell>
          <cell r="AE4176" t="str">
            <v>NJ210</v>
          </cell>
          <cell r="BP4176" t="str">
            <v>S</v>
          </cell>
        </row>
        <row r="4177">
          <cell r="A4177">
            <v>0</v>
          </cell>
          <cell r="X4177" t="str">
            <v>LCSSI</v>
          </cell>
          <cell r="AE4177" t="str">
            <v>CJ149</v>
          </cell>
          <cell r="BP4177" t="str">
            <v>S</v>
          </cell>
        </row>
        <row r="4178">
          <cell r="A4178">
            <v>0</v>
          </cell>
          <cell r="X4178" t="str">
            <v>DCMIH</v>
          </cell>
          <cell r="AE4178" t="str">
            <v>NJ210</v>
          </cell>
          <cell r="BP4178" t="str">
            <v>S</v>
          </cell>
        </row>
        <row r="4179">
          <cell r="A4179">
            <v>0</v>
          </cell>
          <cell r="X4179" t="str">
            <v>DCM0H</v>
          </cell>
          <cell r="AE4179" t="str">
            <v>NJ210</v>
          </cell>
          <cell r="BP4179" t="str">
            <v>S</v>
          </cell>
        </row>
        <row r="4180">
          <cell r="A4180">
            <v>0</v>
          </cell>
          <cell r="X4180" t="str">
            <v>TRCOR</v>
          </cell>
          <cell r="AE4180" t="str">
            <v>CJ149</v>
          </cell>
          <cell r="BP4180" t="str">
            <v>S</v>
          </cell>
        </row>
        <row r="4181">
          <cell r="A4181">
            <v>0</v>
          </cell>
          <cell r="X4181" t="str">
            <v>TRFCA</v>
          </cell>
          <cell r="AE4181" t="str">
            <v>DJ038</v>
          </cell>
          <cell r="BP4181" t="str">
            <v>S</v>
          </cell>
        </row>
        <row r="4182">
          <cell r="A4182">
            <v>0</v>
          </cell>
          <cell r="X4182" t="str">
            <v>FF0CB</v>
          </cell>
          <cell r="AE4182" t="str">
            <v>CJ149</v>
          </cell>
          <cell r="BP4182" t="str">
            <v>S</v>
          </cell>
        </row>
        <row r="4183">
          <cell r="A4183">
            <v>0</v>
          </cell>
          <cell r="X4183" t="str">
            <v>DCML0</v>
          </cell>
          <cell r="AE4183" t="str">
            <v>QJ013</v>
          </cell>
          <cell r="BP4183" t="str">
            <v>S</v>
          </cell>
        </row>
        <row r="4184">
          <cell r="A4184">
            <v>0</v>
          </cell>
          <cell r="X4184" t="str">
            <v>SECLE</v>
          </cell>
          <cell r="AE4184" t="str">
            <v>DJ039</v>
          </cell>
          <cell r="BP4184" t="str">
            <v>S</v>
          </cell>
        </row>
        <row r="4185">
          <cell r="A4185">
            <v>0</v>
          </cell>
          <cell r="X4185" t="str">
            <v>TRCOR</v>
          </cell>
          <cell r="AE4185" t="str">
            <v>QJ015</v>
          </cell>
          <cell r="BP4185" t="str">
            <v>S</v>
          </cell>
        </row>
        <row r="4186">
          <cell r="A4186">
            <v>0</v>
          </cell>
          <cell r="X4186" t="str">
            <v>TRCOR</v>
          </cell>
          <cell r="AE4186" t="str">
            <v>QJ013</v>
          </cell>
          <cell r="BP4186" t="str">
            <v>S</v>
          </cell>
        </row>
        <row r="4187">
          <cell r="A4187">
            <v>0</v>
          </cell>
          <cell r="X4187" t="str">
            <v>TRCOR</v>
          </cell>
          <cell r="AE4187" t="str">
            <v>DJ038</v>
          </cell>
          <cell r="BP4187" t="str">
            <v>S</v>
          </cell>
        </row>
        <row r="4188">
          <cell r="A4188">
            <v>0</v>
          </cell>
          <cell r="X4188" t="str">
            <v>EFCCM</v>
          </cell>
          <cell r="AE4188" t="str">
            <v>CJ149</v>
          </cell>
          <cell r="BP4188" t="str">
            <v>S</v>
          </cell>
        </row>
        <row r="4189">
          <cell r="A4189">
            <v>0</v>
          </cell>
          <cell r="X4189" t="str">
            <v>SECLE</v>
          </cell>
          <cell r="AE4189" t="str">
            <v>DJ039</v>
          </cell>
          <cell r="BP4189" t="str">
            <v>S</v>
          </cell>
        </row>
        <row r="4190">
          <cell r="A4190">
            <v>0</v>
          </cell>
          <cell r="X4190" t="str">
            <v>LCNSI</v>
          </cell>
          <cell r="AE4190" t="str">
            <v>DJ039</v>
          </cell>
          <cell r="BP4190" t="str">
            <v>S</v>
          </cell>
        </row>
        <row r="4191">
          <cell r="A4191">
            <v>0</v>
          </cell>
          <cell r="X4191" t="str">
            <v>CSF0H</v>
          </cell>
          <cell r="AE4191" t="str">
            <v>QJ016</v>
          </cell>
          <cell r="BP4191" t="str">
            <v>S</v>
          </cell>
        </row>
        <row r="4192">
          <cell r="A4192">
            <v>0</v>
          </cell>
          <cell r="X4192" t="str">
            <v>CS00H</v>
          </cell>
          <cell r="AE4192" t="str">
            <v>NJ210</v>
          </cell>
          <cell r="BP4192" t="str">
            <v>S</v>
          </cell>
        </row>
        <row r="4193">
          <cell r="A4193">
            <v>0</v>
          </cell>
          <cell r="X4193" t="str">
            <v>CS00H</v>
          </cell>
          <cell r="AE4193" t="str">
            <v>DJ038</v>
          </cell>
          <cell r="BP4193" t="str">
            <v>S</v>
          </cell>
        </row>
        <row r="4194">
          <cell r="A4194">
            <v>0</v>
          </cell>
          <cell r="X4194" t="str">
            <v>LCLVI</v>
          </cell>
          <cell r="AE4194" t="str">
            <v>QJ016</v>
          </cell>
          <cell r="BP4194" t="str">
            <v>S</v>
          </cell>
        </row>
        <row r="4195">
          <cell r="A4195">
            <v>0</v>
          </cell>
          <cell r="X4195" t="str">
            <v>LCNSI</v>
          </cell>
          <cell r="AE4195" t="str">
            <v>QJ014</v>
          </cell>
          <cell r="BP4195" t="str">
            <v>S</v>
          </cell>
        </row>
        <row r="4196">
          <cell r="A4196">
            <v>0</v>
          </cell>
          <cell r="X4196" t="str">
            <v>DCMPR</v>
          </cell>
          <cell r="AE4196" t="str">
            <v>QJ016</v>
          </cell>
          <cell r="BP4196" t="str">
            <v>S</v>
          </cell>
        </row>
        <row r="4197">
          <cell r="A4197">
            <v>0</v>
          </cell>
          <cell r="X4197" t="str">
            <v>SECSV</v>
          </cell>
          <cell r="AE4197" t="str">
            <v>QJ016</v>
          </cell>
          <cell r="BP4197" t="str">
            <v>S</v>
          </cell>
        </row>
        <row r="4198">
          <cell r="A4198">
            <v>0</v>
          </cell>
          <cell r="X4198" t="str">
            <v>SECLE</v>
          </cell>
          <cell r="AE4198" t="str">
            <v>QJ015</v>
          </cell>
          <cell r="BP4198" t="str">
            <v>S</v>
          </cell>
        </row>
        <row r="4199">
          <cell r="A4199">
            <v>0</v>
          </cell>
          <cell r="X4199" t="str">
            <v>KRE17</v>
          </cell>
          <cell r="AE4199" t="str">
            <v>QJ014</v>
          </cell>
          <cell r="BP4199" t="str">
            <v>S</v>
          </cell>
        </row>
        <row r="4200">
          <cell r="A4200">
            <v>0</v>
          </cell>
          <cell r="X4200" t="str">
            <v>LCLVE</v>
          </cell>
          <cell r="AE4200" t="str">
            <v>DJ038</v>
          </cell>
          <cell r="BP4200" t="str">
            <v>S</v>
          </cell>
        </row>
        <row r="4201">
          <cell r="A4201">
            <v>0</v>
          </cell>
          <cell r="X4201" t="str">
            <v>DCMPR</v>
          </cell>
          <cell r="AE4201" t="str">
            <v>NJ206</v>
          </cell>
          <cell r="BP4201" t="str">
            <v>S</v>
          </cell>
        </row>
        <row r="4202">
          <cell r="A4202">
            <v>66279</v>
          </cell>
          <cell r="X4202" t="str">
            <v>SFCCS</v>
          </cell>
          <cell r="AE4202" t="str">
            <v>CJ149</v>
          </cell>
          <cell r="BP4202" t="str">
            <v>S</v>
          </cell>
        </row>
        <row r="4203">
          <cell r="A4203">
            <v>0</v>
          </cell>
          <cell r="X4203" t="str">
            <v>ETVPS</v>
          </cell>
          <cell r="AE4203" t="str">
            <v>QJ016</v>
          </cell>
          <cell r="BP4203" t="str">
            <v>S</v>
          </cell>
        </row>
        <row r="4204">
          <cell r="A4204">
            <v>0</v>
          </cell>
          <cell r="X4204" t="str">
            <v>SFMSA</v>
          </cell>
          <cell r="AE4204" t="str">
            <v>QJ014</v>
          </cell>
          <cell r="BP4204" t="str">
            <v>S</v>
          </cell>
        </row>
        <row r="4205">
          <cell r="A4205">
            <v>1214</v>
          </cell>
          <cell r="X4205" t="str">
            <v>GAPNR</v>
          </cell>
          <cell r="AE4205" t="str">
            <v>QJ015</v>
          </cell>
          <cell r="BP4205" t="str">
            <v>S</v>
          </cell>
        </row>
        <row r="4206">
          <cell r="A4206">
            <v>1090</v>
          </cell>
          <cell r="X4206" t="str">
            <v>GAPNR</v>
          </cell>
          <cell r="AE4206" t="str">
            <v>QJ016</v>
          </cell>
          <cell r="BP4206" t="str">
            <v>S</v>
          </cell>
        </row>
        <row r="4207">
          <cell r="A4207">
            <v>0</v>
          </cell>
          <cell r="X4207" t="str">
            <v>DCMIH</v>
          </cell>
          <cell r="AE4207" t="str">
            <v>DJ038</v>
          </cell>
          <cell r="BP4207" t="str">
            <v>S</v>
          </cell>
        </row>
        <row r="4208">
          <cell r="A4208">
            <v>0</v>
          </cell>
          <cell r="X4208" t="str">
            <v>CSF0H</v>
          </cell>
          <cell r="AE4208" t="str">
            <v>NJ206</v>
          </cell>
          <cell r="BP4208" t="str">
            <v>S</v>
          </cell>
        </row>
        <row r="4209">
          <cell r="A4209">
            <v>0</v>
          </cell>
          <cell r="X4209" t="str">
            <v>CHPA0</v>
          </cell>
          <cell r="AE4209" t="str">
            <v>CJ149</v>
          </cell>
          <cell r="BP4209" t="str">
            <v>S</v>
          </cell>
        </row>
        <row r="4210">
          <cell r="A4210">
            <v>4262</v>
          </cell>
          <cell r="X4210" t="str">
            <v>SFMSA</v>
          </cell>
          <cell r="AE4210" t="str">
            <v>AJ500</v>
          </cell>
          <cell r="BP4210" t="str">
            <v>S</v>
          </cell>
        </row>
        <row r="4211">
          <cell r="A4211">
            <v>13547</v>
          </cell>
          <cell r="X4211" t="str">
            <v>WR002</v>
          </cell>
          <cell r="AE4211" t="str">
            <v>AJ500</v>
          </cell>
          <cell r="BP4211" t="str">
            <v>S</v>
          </cell>
        </row>
        <row r="4212">
          <cell r="A4212">
            <v>-4262</v>
          </cell>
          <cell r="X4212" t="str">
            <v>SFMSA</v>
          </cell>
          <cell r="AE4212" t="str">
            <v>AJ500</v>
          </cell>
          <cell r="BP4212" t="str">
            <v>S</v>
          </cell>
        </row>
        <row r="4213">
          <cell r="A4213">
            <v>1379386</v>
          </cell>
          <cell r="X4213" t="str">
            <v>LCNSI</v>
          </cell>
          <cell r="AE4213" t="str">
            <v>AJ500</v>
          </cell>
          <cell r="BP4213" t="str">
            <v>S</v>
          </cell>
        </row>
        <row r="4214">
          <cell r="A4214">
            <v>231</v>
          </cell>
          <cell r="X4214" t="str">
            <v>ETVAP</v>
          </cell>
          <cell r="AE4214" t="str">
            <v>AJ500</v>
          </cell>
          <cell r="BP4214" t="str">
            <v>S</v>
          </cell>
        </row>
        <row r="4215">
          <cell r="A4215">
            <v>2864</v>
          </cell>
          <cell r="X4215" t="str">
            <v>KRL17</v>
          </cell>
          <cell r="AE4215" t="str">
            <v>AJ500</v>
          </cell>
          <cell r="BP4215" t="str">
            <v>S</v>
          </cell>
        </row>
        <row r="4216">
          <cell r="A4216">
            <v>10415</v>
          </cell>
          <cell r="X4216" t="str">
            <v>ETVPS</v>
          </cell>
          <cell r="AE4216" t="str">
            <v>AJ500</v>
          </cell>
          <cell r="BP4216" t="str">
            <v>S</v>
          </cell>
        </row>
        <row r="4217">
          <cell r="A4217">
            <v>13473</v>
          </cell>
          <cell r="X4217" t="str">
            <v>TRCOR</v>
          </cell>
          <cell r="AE4217" t="str">
            <v>AJ500</v>
          </cell>
          <cell r="BP4217" t="str">
            <v>S</v>
          </cell>
        </row>
        <row r="4218">
          <cell r="A4218">
            <v>15862</v>
          </cell>
          <cell r="X4218" t="str">
            <v>TRCOR</v>
          </cell>
          <cell r="AE4218" t="str">
            <v>AJ500</v>
          </cell>
          <cell r="BP4218" t="str">
            <v>S</v>
          </cell>
        </row>
        <row r="4219">
          <cell r="A4219">
            <v>44066</v>
          </cell>
          <cell r="X4219" t="str">
            <v>CSFAS</v>
          </cell>
          <cell r="AE4219" t="str">
            <v>AJ500</v>
          </cell>
          <cell r="BP4219" t="str">
            <v>S</v>
          </cell>
        </row>
        <row r="4220">
          <cell r="A4220">
            <v>83566</v>
          </cell>
          <cell r="X4220" t="str">
            <v>LCSSE</v>
          </cell>
          <cell r="AE4220" t="str">
            <v>AJ500</v>
          </cell>
          <cell r="BP4220" t="str">
            <v>S</v>
          </cell>
        </row>
        <row r="4221">
          <cell r="A4221">
            <v>-10415</v>
          </cell>
          <cell r="X4221" t="str">
            <v>ETVPS</v>
          </cell>
          <cell r="AE4221" t="str">
            <v>AJ500</v>
          </cell>
          <cell r="BP4221" t="str">
            <v>S</v>
          </cell>
        </row>
        <row r="4222">
          <cell r="A4222">
            <v>-34433</v>
          </cell>
          <cell r="X4222" t="str">
            <v>FF0CB</v>
          </cell>
          <cell r="AE4222" t="str">
            <v>AJ500</v>
          </cell>
          <cell r="BP4222" t="str">
            <v>S</v>
          </cell>
        </row>
        <row r="4223">
          <cell r="A4223">
            <v>0</v>
          </cell>
          <cell r="X4223" t="str">
            <v>DCMIH</v>
          </cell>
          <cell r="AE4223" t="str">
            <v>AJ500</v>
          </cell>
          <cell r="BP4223" t="str">
            <v>S</v>
          </cell>
        </row>
        <row r="4224">
          <cell r="A4224">
            <v>0</v>
          </cell>
          <cell r="X4224" t="str">
            <v>TRFCA</v>
          </cell>
          <cell r="AE4224" t="str">
            <v>AJ500</v>
          </cell>
          <cell r="BP4224" t="str">
            <v>S</v>
          </cell>
        </row>
        <row r="4225">
          <cell r="A4225">
            <v>0</v>
          </cell>
          <cell r="X4225" t="str">
            <v>AS000</v>
          </cell>
          <cell r="AE4225" t="str">
            <v>AJ500</v>
          </cell>
          <cell r="BP4225" t="str">
            <v>S</v>
          </cell>
        </row>
        <row r="4226">
          <cell r="A4226">
            <v>-876904</v>
          </cell>
          <cell r="X4226" t="str">
            <v>DCMPR</v>
          </cell>
          <cell r="AE4226" t="str">
            <v>AJ500</v>
          </cell>
          <cell r="BP4226" t="str">
            <v>S</v>
          </cell>
        </row>
        <row r="4227">
          <cell r="A4227">
            <v>0</v>
          </cell>
          <cell r="X4227" t="str">
            <v>DCML0</v>
          </cell>
          <cell r="AE4227" t="str">
            <v>AJ500</v>
          </cell>
          <cell r="BP4227" t="str">
            <v>S</v>
          </cell>
        </row>
        <row r="4228">
          <cell r="A4228">
            <v>0</v>
          </cell>
          <cell r="X4228" t="str">
            <v>PVSPR</v>
          </cell>
          <cell r="AE4228" t="str">
            <v>AJ500</v>
          </cell>
          <cell r="BP4228" t="str">
            <v>S</v>
          </cell>
        </row>
        <row r="4229">
          <cell r="A4229">
            <v>0</v>
          </cell>
          <cell r="X4229" t="str">
            <v>LCNSE</v>
          </cell>
          <cell r="AE4229" t="str">
            <v>AJ500</v>
          </cell>
          <cell r="BP4229" t="str">
            <v>S</v>
          </cell>
        </row>
        <row r="4230">
          <cell r="A4230">
            <v>-31793</v>
          </cell>
          <cell r="X4230" t="str">
            <v>PR024</v>
          </cell>
          <cell r="AE4230" t="str">
            <v>AJ500</v>
          </cell>
          <cell r="BP4230" t="str">
            <v>S</v>
          </cell>
        </row>
        <row r="4231">
          <cell r="A4231">
            <v>-168052</v>
          </cell>
          <cell r="X4231" t="str">
            <v>PVSPR</v>
          </cell>
          <cell r="AE4231" t="str">
            <v>AJ500</v>
          </cell>
          <cell r="BP4231" t="str">
            <v>S</v>
          </cell>
        </row>
        <row r="4232">
          <cell r="A4232">
            <v>-30540</v>
          </cell>
          <cell r="X4232" t="str">
            <v>REVTF</v>
          </cell>
          <cell r="AE4232" t="str">
            <v>AJ500</v>
          </cell>
          <cell r="BP4232" t="str">
            <v>S</v>
          </cell>
        </row>
        <row r="4233">
          <cell r="A4233">
            <v>-2116</v>
          </cell>
          <cell r="X4233" t="str">
            <v>SECLE</v>
          </cell>
          <cell r="AE4233" t="str">
            <v>AJ500</v>
          </cell>
          <cell r="BP4233" t="str">
            <v>S</v>
          </cell>
        </row>
        <row r="4234">
          <cell r="A4234">
            <v>-10590</v>
          </cell>
          <cell r="X4234" t="str">
            <v>SESSE</v>
          </cell>
          <cell r="AE4234" t="str">
            <v>AJ500</v>
          </cell>
          <cell r="BP4234" t="str">
            <v>S</v>
          </cell>
        </row>
        <row r="4235">
          <cell r="A4235">
            <v>-322992</v>
          </cell>
          <cell r="X4235" t="str">
            <v>SFCCS</v>
          </cell>
          <cell r="AE4235" t="str">
            <v>AJ500</v>
          </cell>
          <cell r="BP4235" t="str">
            <v>S</v>
          </cell>
        </row>
        <row r="4236">
          <cell r="A4236">
            <v>-146861</v>
          </cell>
          <cell r="X4236" t="str">
            <v>SMS4E</v>
          </cell>
          <cell r="AE4236" t="str">
            <v>AJ500</v>
          </cell>
          <cell r="BP4236" t="str">
            <v>S</v>
          </cell>
        </row>
        <row r="4237">
          <cell r="A4237">
            <v>0</v>
          </cell>
          <cell r="X4237" t="str">
            <v>SECLE</v>
          </cell>
          <cell r="AE4237" t="str">
            <v>AJ500</v>
          </cell>
          <cell r="BP4237" t="str">
            <v>S</v>
          </cell>
        </row>
        <row r="4238">
          <cell r="A4238">
            <v>0</v>
          </cell>
          <cell r="X4238" t="str">
            <v>SESSE</v>
          </cell>
          <cell r="AE4238" t="str">
            <v>AJ500</v>
          </cell>
          <cell r="BP4238" t="str">
            <v>S</v>
          </cell>
        </row>
        <row r="4239">
          <cell r="A4239">
            <v>24119</v>
          </cell>
          <cell r="X4239" t="str">
            <v>DCMIH</v>
          </cell>
          <cell r="AE4239" t="str">
            <v>AJ500</v>
          </cell>
          <cell r="BP4239" t="str">
            <v>IVE</v>
          </cell>
        </row>
        <row r="4240">
          <cell r="A4240">
            <v>71779</v>
          </cell>
          <cell r="X4240" t="str">
            <v>EFRBE</v>
          </cell>
          <cell r="AE4240" t="str">
            <v>AJ500</v>
          </cell>
          <cell r="BP4240" t="str">
            <v>IVE</v>
          </cell>
        </row>
        <row r="4241">
          <cell r="A4241">
            <v>100643</v>
          </cell>
          <cell r="X4241" t="str">
            <v>PRE06</v>
          </cell>
          <cell r="AE4241" t="str">
            <v>AJ500</v>
          </cell>
          <cell r="BP4241" t="str">
            <v>F</v>
          </cell>
        </row>
        <row r="4242">
          <cell r="A4242">
            <v>414193</v>
          </cell>
          <cell r="X4242" t="str">
            <v>LCNSE</v>
          </cell>
          <cell r="AE4242" t="str">
            <v>AJ500</v>
          </cell>
          <cell r="BP4242" t="str">
            <v>IVE</v>
          </cell>
        </row>
        <row r="4243">
          <cell r="A4243">
            <v>1661834</v>
          </cell>
          <cell r="X4243" t="str">
            <v>DCMPR</v>
          </cell>
          <cell r="AE4243" t="str">
            <v>AJ500</v>
          </cell>
          <cell r="BP4243" t="str">
            <v>IVE</v>
          </cell>
        </row>
        <row r="4244">
          <cell r="A4244">
            <v>-20521</v>
          </cell>
          <cell r="X4244" t="str">
            <v>ETVPS</v>
          </cell>
          <cell r="AE4244" t="str">
            <v>AJ500</v>
          </cell>
          <cell r="BP4244" t="str">
            <v>F</v>
          </cell>
        </row>
        <row r="4245">
          <cell r="A4245">
            <v>-71779</v>
          </cell>
          <cell r="X4245" t="str">
            <v>EFRBE</v>
          </cell>
          <cell r="AE4245" t="str">
            <v>AJ500</v>
          </cell>
          <cell r="BP4245" t="str">
            <v>IVE</v>
          </cell>
        </row>
        <row r="4246">
          <cell r="A4246">
            <v>-19242</v>
          </cell>
          <cell r="X4246" t="str">
            <v>CHPES</v>
          </cell>
          <cell r="AE4246" t="str">
            <v>AJ500</v>
          </cell>
          <cell r="BP4246" t="str">
            <v>F</v>
          </cell>
        </row>
        <row r="4247">
          <cell r="A4247">
            <v>-327422</v>
          </cell>
          <cell r="X4247" t="str">
            <v>DCMPR</v>
          </cell>
          <cell r="AE4247" t="str">
            <v>AJ500</v>
          </cell>
          <cell r="BP4247" t="str">
            <v>IVE</v>
          </cell>
        </row>
        <row r="4248">
          <cell r="A4248">
            <v>0</v>
          </cell>
          <cell r="X4248" t="str">
            <v>GAP4E</v>
          </cell>
          <cell r="AE4248" t="str">
            <v>AJ500</v>
          </cell>
          <cell r="BP4248" t="str">
            <v>S</v>
          </cell>
        </row>
        <row r="4249">
          <cell r="A4249">
            <v>-1517288</v>
          </cell>
          <cell r="X4249" t="str">
            <v>DCMPR</v>
          </cell>
          <cell r="AE4249" t="str">
            <v>AJ500</v>
          </cell>
          <cell r="BP4249" t="str">
            <v>IVE</v>
          </cell>
        </row>
        <row r="4250">
          <cell r="A4250">
            <v>-135478</v>
          </cell>
          <cell r="X4250" t="str">
            <v>LCSSE</v>
          </cell>
          <cell r="AE4250" t="str">
            <v>AJ500</v>
          </cell>
          <cell r="BP4250" t="str">
            <v>IVE</v>
          </cell>
        </row>
        <row r="4251">
          <cell r="A4251">
            <v>-100643</v>
          </cell>
          <cell r="X4251" t="str">
            <v>PRE06</v>
          </cell>
          <cell r="AE4251" t="str">
            <v>AJ500</v>
          </cell>
          <cell r="BP4251" t="str">
            <v>F</v>
          </cell>
        </row>
        <row r="4252">
          <cell r="A4252">
            <v>-10939</v>
          </cell>
          <cell r="X4252" t="str">
            <v>GAP4E</v>
          </cell>
          <cell r="AE4252" t="str">
            <v>AJ500</v>
          </cell>
          <cell r="BP4252" t="str">
            <v>S</v>
          </cell>
        </row>
        <row r="4253">
          <cell r="A4253">
            <v>-21226</v>
          </cell>
          <cell r="X4253" t="str">
            <v>TRCOR</v>
          </cell>
          <cell r="AE4253" t="str">
            <v>AJ500</v>
          </cell>
          <cell r="BP4253" t="str">
            <v>F</v>
          </cell>
        </row>
        <row r="4254">
          <cell r="A4254">
            <v>43640</v>
          </cell>
          <cell r="X4254" t="str">
            <v>TRCOR</v>
          </cell>
          <cell r="AE4254" t="str">
            <v>QJ016</v>
          </cell>
          <cell r="BP4254" t="str">
            <v>F</v>
          </cell>
        </row>
        <row r="4255">
          <cell r="A4255">
            <v>3758</v>
          </cell>
          <cell r="X4255" t="str">
            <v>AS000</v>
          </cell>
          <cell r="AE4255" t="str">
            <v>QJ016</v>
          </cell>
          <cell r="BP4255" t="str">
            <v>F</v>
          </cell>
        </row>
        <row r="4256">
          <cell r="A4256">
            <v>5629</v>
          </cell>
          <cell r="X4256" t="str">
            <v>AS000</v>
          </cell>
          <cell r="AE4256" t="str">
            <v>QJ015</v>
          </cell>
          <cell r="BP4256" t="str">
            <v>F</v>
          </cell>
        </row>
        <row r="4257">
          <cell r="A4257">
            <v>27837</v>
          </cell>
          <cell r="X4257" t="str">
            <v>TRCOR</v>
          </cell>
          <cell r="AE4257" t="str">
            <v>QJ013</v>
          </cell>
          <cell r="BP4257" t="str">
            <v>F</v>
          </cell>
        </row>
        <row r="4258">
          <cell r="A4258">
            <v>181796</v>
          </cell>
          <cell r="X4258" t="str">
            <v>39MAS</v>
          </cell>
          <cell r="AE4258" t="str">
            <v>DJ039</v>
          </cell>
          <cell r="BP4258" t="str">
            <v>F</v>
          </cell>
        </row>
        <row r="4259">
          <cell r="A4259">
            <v>196715</v>
          </cell>
          <cell r="X4259" t="str">
            <v>SMS4E</v>
          </cell>
          <cell r="AE4259" t="str">
            <v>TJ501</v>
          </cell>
          <cell r="BP4259" t="str">
            <v>F</v>
          </cell>
        </row>
        <row r="4260">
          <cell r="A4260">
            <v>234369</v>
          </cell>
          <cell r="X4260" t="str">
            <v>SMS4E</v>
          </cell>
          <cell r="AE4260" t="str">
            <v>PJ503</v>
          </cell>
          <cell r="BP4260" t="str">
            <v>F</v>
          </cell>
        </row>
        <row r="4261">
          <cell r="A4261">
            <v>2277877</v>
          </cell>
          <cell r="X4261" t="str">
            <v>DCMPR</v>
          </cell>
          <cell r="AE4261" t="str">
            <v>GJL58</v>
          </cell>
          <cell r="BP4261" t="str">
            <v>F</v>
          </cell>
        </row>
        <row r="4262">
          <cell r="A4262">
            <v>63699</v>
          </cell>
          <cell r="X4262" t="str">
            <v>TRCOR</v>
          </cell>
          <cell r="AE4262" t="str">
            <v>GJL58</v>
          </cell>
          <cell r="BP4262" t="str">
            <v>F</v>
          </cell>
        </row>
        <row r="4263">
          <cell r="A4263">
            <v>1984</v>
          </cell>
          <cell r="X4263" t="str">
            <v>AS000</v>
          </cell>
          <cell r="AE4263" t="str">
            <v>GJ401</v>
          </cell>
          <cell r="BP4263" t="str">
            <v>F</v>
          </cell>
        </row>
        <row r="4264">
          <cell r="A4264">
            <v>2194637</v>
          </cell>
          <cell r="X4264" t="str">
            <v>DCMPR</v>
          </cell>
          <cell r="AE4264" t="str">
            <v>JJ217</v>
          </cell>
          <cell r="BP4264" t="str">
            <v>F</v>
          </cell>
        </row>
        <row r="4265">
          <cell r="A4265">
            <v>840040</v>
          </cell>
          <cell r="X4265" t="str">
            <v>DCMPR</v>
          </cell>
          <cell r="AE4265" t="str">
            <v>ZJK85</v>
          </cell>
          <cell r="BP4265" t="str">
            <v>F</v>
          </cell>
        </row>
        <row r="4266">
          <cell r="A4266">
            <v>548050</v>
          </cell>
          <cell r="X4266" t="str">
            <v>39MAS</v>
          </cell>
          <cell r="AE4266" t="str">
            <v>ZJK85</v>
          </cell>
          <cell r="BP4266" t="str">
            <v>F</v>
          </cell>
        </row>
        <row r="4267">
          <cell r="A4267">
            <v>40910</v>
          </cell>
          <cell r="X4267" t="str">
            <v>DCMIH</v>
          </cell>
          <cell r="AE4267" t="str">
            <v>IJ706</v>
          </cell>
          <cell r="BP4267" t="str">
            <v>F</v>
          </cell>
        </row>
        <row r="4268">
          <cell r="A4268">
            <v>-163844</v>
          </cell>
          <cell r="X4268" t="str">
            <v>39MAS</v>
          </cell>
          <cell r="AE4268" t="str">
            <v>AJ500</v>
          </cell>
          <cell r="BP4268" t="str">
            <v>F</v>
          </cell>
        </row>
        <row r="4269">
          <cell r="A4269">
            <v>78753</v>
          </cell>
          <cell r="X4269" t="str">
            <v>DCM0H</v>
          </cell>
          <cell r="AE4269" t="str">
            <v>AJ500</v>
          </cell>
          <cell r="BP4269" t="str">
            <v>F</v>
          </cell>
        </row>
        <row r="4270">
          <cell r="A4270">
            <v>7075</v>
          </cell>
          <cell r="X4270" t="str">
            <v>TRCOR</v>
          </cell>
          <cell r="AE4270" t="str">
            <v>AJ500</v>
          </cell>
          <cell r="BP4270" t="str">
            <v>F</v>
          </cell>
        </row>
        <row r="4271">
          <cell r="A4271">
            <v>475667</v>
          </cell>
          <cell r="X4271" t="str">
            <v>LCFHI</v>
          </cell>
          <cell r="AE4271" t="str">
            <v>DJ038</v>
          </cell>
          <cell r="BP4271" t="str">
            <v>S</v>
          </cell>
        </row>
        <row r="4272">
          <cell r="A4272">
            <v>8541</v>
          </cell>
          <cell r="X4272" t="str">
            <v>SECSV</v>
          </cell>
          <cell r="AE4272" t="str">
            <v>CJ149</v>
          </cell>
          <cell r="BP4272" t="str">
            <v>S</v>
          </cell>
        </row>
        <row r="4273">
          <cell r="A4273">
            <v>510822</v>
          </cell>
          <cell r="X4273" t="str">
            <v>LCFHI</v>
          </cell>
          <cell r="AE4273" t="str">
            <v>QJ016</v>
          </cell>
          <cell r="BP4273" t="str">
            <v>S</v>
          </cell>
        </row>
        <row r="4274">
          <cell r="A4274">
            <v>680687</v>
          </cell>
          <cell r="X4274" t="str">
            <v>LCFHI</v>
          </cell>
          <cell r="AE4274" t="str">
            <v>QJ014</v>
          </cell>
          <cell r="BP4274" t="str">
            <v>S</v>
          </cell>
        </row>
        <row r="4275">
          <cell r="A4275">
            <v>20480</v>
          </cell>
          <cell r="X4275" t="str">
            <v>SECSV</v>
          </cell>
          <cell r="AE4275" t="str">
            <v>GJL58</v>
          </cell>
          <cell r="BP4275" t="str">
            <v>S</v>
          </cell>
        </row>
        <row r="4276">
          <cell r="A4276">
            <v>281048</v>
          </cell>
          <cell r="X4276" t="str">
            <v>LCFHI</v>
          </cell>
          <cell r="AE4276" t="str">
            <v>GJ401</v>
          </cell>
          <cell r="BP4276" t="str">
            <v>S</v>
          </cell>
        </row>
        <row r="4277">
          <cell r="A4277">
            <v>-24314</v>
          </cell>
          <cell r="X4277" t="str">
            <v>LCFHI</v>
          </cell>
          <cell r="AE4277" t="str">
            <v>IJ706</v>
          </cell>
          <cell r="BP4277" t="str">
            <v>S</v>
          </cell>
        </row>
        <row r="4278">
          <cell r="A4278">
            <v>8117</v>
          </cell>
          <cell r="X4278" t="str">
            <v>SECSV</v>
          </cell>
          <cell r="AE4278" t="str">
            <v>ZJK85</v>
          </cell>
          <cell r="BP4278" t="str">
            <v>S</v>
          </cell>
        </row>
        <row r="4279">
          <cell r="A4279">
            <v>82236</v>
          </cell>
          <cell r="X4279" t="str">
            <v>LCFHI</v>
          </cell>
          <cell r="AE4279" t="str">
            <v>AJ500</v>
          </cell>
          <cell r="BP4279" t="str">
            <v>S</v>
          </cell>
        </row>
        <row r="4280">
          <cell r="A4280">
            <v>-82236</v>
          </cell>
          <cell r="X4280" t="str">
            <v>LCFHI</v>
          </cell>
          <cell r="AE4280" t="str">
            <v>AJ500</v>
          </cell>
          <cell r="BP4280" t="str">
            <v>S</v>
          </cell>
        </row>
        <row r="4281">
          <cell r="A4281">
            <v>140068</v>
          </cell>
          <cell r="X4281" t="str">
            <v>DCM0H</v>
          </cell>
          <cell r="AE4281" t="str">
            <v>AJ500</v>
          </cell>
          <cell r="BP4281" t="str">
            <v>F</v>
          </cell>
        </row>
        <row r="4282">
          <cell r="A4282">
            <v>70795</v>
          </cell>
          <cell r="X4282" t="str">
            <v>LCFHI</v>
          </cell>
          <cell r="AE4282" t="str">
            <v>QJ015</v>
          </cell>
          <cell r="BP4282" t="str">
            <v>F</v>
          </cell>
        </row>
        <row r="4283">
          <cell r="A4283">
            <v>-3012</v>
          </cell>
          <cell r="X4283" t="str">
            <v>LCFHI</v>
          </cell>
          <cell r="AE4283" t="str">
            <v>NJ210</v>
          </cell>
          <cell r="BP4283" t="str">
            <v>F</v>
          </cell>
        </row>
        <row r="4284">
          <cell r="A4284">
            <v>-5494</v>
          </cell>
          <cell r="X4284" t="str">
            <v>LCFHI</v>
          </cell>
          <cell r="AE4284" t="str">
            <v>NJ206</v>
          </cell>
          <cell r="BP4284" t="str">
            <v>F</v>
          </cell>
        </row>
        <row r="4285">
          <cell r="A4285">
            <v>16569</v>
          </cell>
          <cell r="X4285" t="str">
            <v>LCFHI</v>
          </cell>
          <cell r="AE4285" t="str">
            <v>DJ038</v>
          </cell>
          <cell r="BP4285" t="str">
            <v>F</v>
          </cell>
        </row>
        <row r="4286">
          <cell r="A4286">
            <v>1582279</v>
          </cell>
          <cell r="X4286" t="str">
            <v>LCFHI</v>
          </cell>
          <cell r="AE4286" t="str">
            <v>QJ016</v>
          </cell>
          <cell r="BP4286" t="str">
            <v>F</v>
          </cell>
        </row>
        <row r="4287">
          <cell r="A4287">
            <v>870551</v>
          </cell>
          <cell r="X4287" t="str">
            <v>LCFHI</v>
          </cell>
          <cell r="AE4287" t="str">
            <v>GJ401</v>
          </cell>
          <cell r="BP4287" t="str">
            <v>F</v>
          </cell>
        </row>
        <row r="4288">
          <cell r="A4288">
            <v>270780</v>
          </cell>
          <cell r="X4288" t="str">
            <v>PVSPR</v>
          </cell>
          <cell r="AE4288" t="str">
            <v>GJ401</v>
          </cell>
          <cell r="BP4288" t="str">
            <v>F</v>
          </cell>
        </row>
        <row r="4289">
          <cell r="A4289">
            <v>846798</v>
          </cell>
          <cell r="X4289" t="str">
            <v>LCFHI</v>
          </cell>
          <cell r="AE4289" t="str">
            <v>ZJK85</v>
          </cell>
          <cell r="BP4289" t="str">
            <v>F</v>
          </cell>
        </row>
        <row r="4290">
          <cell r="A4290">
            <v>249291</v>
          </cell>
          <cell r="X4290" t="str">
            <v>PVSPR</v>
          </cell>
          <cell r="AE4290" t="str">
            <v>AJ500</v>
          </cell>
          <cell r="BP4290" t="str">
            <v>F</v>
          </cell>
        </row>
        <row r="4291">
          <cell r="A4291">
            <v>83097</v>
          </cell>
          <cell r="X4291" t="str">
            <v>PVSPR</v>
          </cell>
          <cell r="AE4291" t="str">
            <v>AJ500</v>
          </cell>
          <cell r="BP4291" t="str">
            <v>F</v>
          </cell>
        </row>
        <row r="4292">
          <cell r="A4292">
            <v>-46689</v>
          </cell>
          <cell r="X4292" t="str">
            <v>DCM0H</v>
          </cell>
          <cell r="AE4292" t="str">
            <v>AJ500</v>
          </cell>
          <cell r="BP4292" t="str">
            <v>F</v>
          </cell>
        </row>
        <row r="4293">
          <cell r="A4293">
            <v>254728</v>
          </cell>
          <cell r="X4293" t="str">
            <v>LCFHI</v>
          </cell>
          <cell r="AE4293" t="str">
            <v>AJ500</v>
          </cell>
          <cell r="BP4293" t="str">
            <v>F</v>
          </cell>
        </row>
        <row r="4294">
          <cell r="A4294">
            <v>0</v>
          </cell>
          <cell r="X4294" t="str">
            <v>19MCB</v>
          </cell>
          <cell r="AE4294" t="str">
            <v>AJ500</v>
          </cell>
          <cell r="BP4294" t="str">
            <v>S</v>
          </cell>
        </row>
        <row r="4295">
          <cell r="A4295">
            <v>0</v>
          </cell>
          <cell r="X4295" t="str">
            <v>19MCF</v>
          </cell>
          <cell r="AE4295" t="str">
            <v>BJ102</v>
          </cell>
          <cell r="BP4295" t="str">
            <v>S</v>
          </cell>
        </row>
        <row r="4296">
          <cell r="A4296">
            <v>0</v>
          </cell>
          <cell r="X4296" t="str">
            <v>19MCB</v>
          </cell>
          <cell r="AE4296" t="str">
            <v>AJ500</v>
          </cell>
          <cell r="BP4296" t="str">
            <v>S</v>
          </cell>
        </row>
        <row r="4297">
          <cell r="A4297">
            <v>0</v>
          </cell>
          <cell r="X4297" t="str">
            <v>19MCB</v>
          </cell>
          <cell r="AE4297" t="str">
            <v>ZJK85</v>
          </cell>
          <cell r="BP4297" t="str">
            <v>S</v>
          </cell>
        </row>
        <row r="4298">
          <cell r="A4298">
            <v>473437</v>
          </cell>
          <cell r="X4298" t="str">
            <v>KRE17</v>
          </cell>
          <cell r="AE4298" t="str">
            <v>KJ138</v>
          </cell>
          <cell r="BP4298" t="str">
            <v>F</v>
          </cell>
        </row>
        <row r="4299">
          <cell r="A4299">
            <v>1454013</v>
          </cell>
          <cell r="X4299" t="str">
            <v>DCML0</v>
          </cell>
          <cell r="AE4299" t="str">
            <v>KJ138</v>
          </cell>
          <cell r="BP4299" t="str">
            <v>IVE</v>
          </cell>
        </row>
        <row r="4300">
          <cell r="A4300">
            <v>0</v>
          </cell>
          <cell r="X4300" t="str">
            <v>19MCB</v>
          </cell>
          <cell r="AE4300" t="str">
            <v>GJ401</v>
          </cell>
          <cell r="BP4300" t="str">
            <v>S</v>
          </cell>
        </row>
        <row r="4301">
          <cell r="A4301">
            <v>0</v>
          </cell>
          <cell r="X4301" t="str">
            <v>19MCF</v>
          </cell>
          <cell r="AE4301" t="str">
            <v>PJ503</v>
          </cell>
          <cell r="BP4301" t="str">
            <v>S</v>
          </cell>
        </row>
        <row r="4302">
          <cell r="A4302">
            <v>59055</v>
          </cell>
          <cell r="X4302" t="str">
            <v>DCMIH</v>
          </cell>
          <cell r="AE4302" t="str">
            <v>KJ138</v>
          </cell>
          <cell r="BP4302" t="str">
            <v>S</v>
          </cell>
        </row>
        <row r="4303">
          <cell r="A4303">
            <v>68864</v>
          </cell>
          <cell r="X4303" t="str">
            <v>FF0CB</v>
          </cell>
          <cell r="AE4303" t="str">
            <v>KJ138</v>
          </cell>
          <cell r="BP4303" t="str">
            <v>S</v>
          </cell>
        </row>
        <row r="4304">
          <cell r="A4304">
            <v>94401</v>
          </cell>
          <cell r="X4304" t="str">
            <v>DCM0H</v>
          </cell>
          <cell r="AE4304" t="str">
            <v>KJ138</v>
          </cell>
          <cell r="BP4304" t="str">
            <v>S</v>
          </cell>
        </row>
        <row r="4305">
          <cell r="A4305">
            <v>0</v>
          </cell>
          <cell r="X4305" t="str">
            <v>19MCB</v>
          </cell>
          <cell r="AE4305" t="str">
            <v>GJL58</v>
          </cell>
          <cell r="BP4305" t="str">
            <v>S</v>
          </cell>
        </row>
        <row r="4306">
          <cell r="A4306">
            <v>173931</v>
          </cell>
          <cell r="X4306" t="str">
            <v>REV4E</v>
          </cell>
          <cell r="AE4306" t="str">
            <v>KJ138</v>
          </cell>
          <cell r="BP4306" t="str">
            <v>S</v>
          </cell>
        </row>
        <row r="4307">
          <cell r="A4307">
            <v>820775</v>
          </cell>
          <cell r="X4307" t="str">
            <v>AS000</v>
          </cell>
          <cell r="AE4307" t="str">
            <v>KJ138</v>
          </cell>
          <cell r="BP4307" t="str">
            <v>S</v>
          </cell>
        </row>
        <row r="4308">
          <cell r="A4308">
            <v>1122938</v>
          </cell>
          <cell r="X4308" t="str">
            <v>CSF0H</v>
          </cell>
          <cell r="AE4308" t="str">
            <v>KJ138</v>
          </cell>
          <cell r="BP4308" t="str">
            <v>S</v>
          </cell>
        </row>
        <row r="4309">
          <cell r="A4309">
            <v>3922154</v>
          </cell>
          <cell r="X4309" t="str">
            <v>DCMPR</v>
          </cell>
          <cell r="AE4309" t="str">
            <v>KJ138</v>
          </cell>
          <cell r="BP4309" t="str">
            <v>S</v>
          </cell>
        </row>
        <row r="4310">
          <cell r="A4310">
            <v>170857</v>
          </cell>
          <cell r="X4310" t="str">
            <v>EFCCM</v>
          </cell>
          <cell r="AE4310" t="str">
            <v>KJ138</v>
          </cell>
          <cell r="BP4310" t="str">
            <v>IVE</v>
          </cell>
        </row>
        <row r="4311">
          <cell r="A4311">
            <v>239246</v>
          </cell>
          <cell r="X4311" t="str">
            <v>ETVPS</v>
          </cell>
          <cell r="AE4311" t="str">
            <v>KJ138</v>
          </cell>
          <cell r="BP4311" t="str">
            <v>F</v>
          </cell>
        </row>
        <row r="4312">
          <cell r="A4312">
            <v>281</v>
          </cell>
          <cell r="X4312" t="str">
            <v>CHPA0</v>
          </cell>
          <cell r="AE4312" t="str">
            <v>KJ138</v>
          </cell>
          <cell r="BP4312" t="str">
            <v>S</v>
          </cell>
        </row>
        <row r="4313">
          <cell r="A4313">
            <v>0</v>
          </cell>
          <cell r="X4313" t="str">
            <v>TRCOR</v>
          </cell>
          <cell r="AE4313" t="str">
            <v>KJ138</v>
          </cell>
          <cell r="BP4313" t="str">
            <v>S</v>
          </cell>
        </row>
        <row r="4314">
          <cell r="A4314">
            <v>0</v>
          </cell>
          <cell r="X4314" t="str">
            <v>DCMPR</v>
          </cell>
          <cell r="AE4314" t="str">
            <v>KJ138</v>
          </cell>
          <cell r="BP4314" t="str">
            <v>S</v>
          </cell>
        </row>
        <row r="4315">
          <cell r="A4315">
            <v>0</v>
          </cell>
          <cell r="X4315" t="str">
            <v>EFCOE</v>
          </cell>
          <cell r="AE4315" t="str">
            <v>KJ138</v>
          </cell>
          <cell r="BP4315" t="str">
            <v>S</v>
          </cell>
        </row>
        <row r="4316">
          <cell r="A4316">
            <v>0</v>
          </cell>
          <cell r="X4316" t="str">
            <v>CSFAS</v>
          </cell>
          <cell r="AE4316" t="str">
            <v>KJ138</v>
          </cell>
          <cell r="BP4316" t="str">
            <v>S</v>
          </cell>
        </row>
        <row r="4317">
          <cell r="A4317">
            <v>0</v>
          </cell>
          <cell r="X4317" t="str">
            <v>CS0AS</v>
          </cell>
          <cell r="AE4317" t="str">
            <v>KJ138</v>
          </cell>
          <cell r="BP4317" t="str">
            <v>S</v>
          </cell>
        </row>
        <row r="4318">
          <cell r="A4318">
            <v>81666</v>
          </cell>
          <cell r="X4318" t="str">
            <v>GAP4E</v>
          </cell>
          <cell r="AE4318" t="str">
            <v>KJ138</v>
          </cell>
          <cell r="BP4318" t="str">
            <v>S</v>
          </cell>
        </row>
        <row r="4319">
          <cell r="A4319">
            <v>0</v>
          </cell>
          <cell r="X4319" t="str">
            <v>SMS4E</v>
          </cell>
          <cell r="AE4319" t="str">
            <v>KJ138</v>
          </cell>
          <cell r="BP4319" t="str">
            <v>S</v>
          </cell>
        </row>
        <row r="4320">
          <cell r="A4320">
            <v>0</v>
          </cell>
          <cell r="X4320" t="str">
            <v>PVSPR</v>
          </cell>
          <cell r="AE4320" t="str">
            <v>KJ138</v>
          </cell>
          <cell r="BP4320" t="str">
            <v>S</v>
          </cell>
        </row>
        <row r="4321">
          <cell r="A4321">
            <v>0</v>
          </cell>
          <cell r="X4321" t="str">
            <v>GAPNR</v>
          </cell>
          <cell r="AE4321" t="str">
            <v>KJ138</v>
          </cell>
          <cell r="BP4321" t="str">
            <v>S</v>
          </cell>
        </row>
        <row r="4322">
          <cell r="A4322">
            <v>0</v>
          </cell>
          <cell r="X4322" t="str">
            <v>CHPES</v>
          </cell>
          <cell r="AE4322" t="str">
            <v>KJ138</v>
          </cell>
          <cell r="BP4322" t="str">
            <v>S</v>
          </cell>
        </row>
        <row r="4323">
          <cell r="A4323">
            <v>0</v>
          </cell>
          <cell r="X4323" t="str">
            <v>SFSRA</v>
          </cell>
          <cell r="AE4323" t="str">
            <v>KJ138</v>
          </cell>
          <cell r="BP4323" t="str">
            <v>S</v>
          </cell>
        </row>
        <row r="4324">
          <cell r="A4324">
            <v>0</v>
          </cell>
          <cell r="X4324" t="str">
            <v>MP000</v>
          </cell>
          <cell r="AE4324" t="str">
            <v>KJ138</v>
          </cell>
          <cell r="BP4324" t="str">
            <v>S</v>
          </cell>
        </row>
        <row r="4325">
          <cell r="A4325">
            <v>0</v>
          </cell>
          <cell r="X4325" t="str">
            <v>GAPTA</v>
          </cell>
          <cell r="AE4325" t="str">
            <v>KJ138</v>
          </cell>
          <cell r="BP4325" t="str">
            <v>S</v>
          </cell>
        </row>
        <row r="4326">
          <cell r="A4326">
            <v>-158328</v>
          </cell>
          <cell r="X4326" t="str">
            <v>WR001</v>
          </cell>
          <cell r="AE4326" t="str">
            <v>KJ138</v>
          </cell>
          <cell r="BP4326" t="str">
            <v>IVE</v>
          </cell>
        </row>
        <row r="4327">
          <cell r="A4327">
            <v>0</v>
          </cell>
          <cell r="X4327" t="str">
            <v>DCM0H</v>
          </cell>
          <cell r="AE4327" t="str">
            <v>KJ138</v>
          </cell>
          <cell r="BP4327" t="str">
            <v>S</v>
          </cell>
        </row>
        <row r="4328">
          <cell r="A4328">
            <v>0</v>
          </cell>
          <cell r="X4328" t="str">
            <v>DCMIH</v>
          </cell>
          <cell r="AE4328" t="str">
            <v>KJ138</v>
          </cell>
          <cell r="BP4328" t="str">
            <v>S</v>
          </cell>
        </row>
        <row r="4329">
          <cell r="A4329">
            <v>0</v>
          </cell>
          <cell r="X4329" t="str">
            <v>SFCCS</v>
          </cell>
          <cell r="AE4329" t="str">
            <v>KJ138</v>
          </cell>
          <cell r="BP4329" t="str">
            <v>S</v>
          </cell>
        </row>
        <row r="4330">
          <cell r="A4330">
            <v>0</v>
          </cell>
          <cell r="X4330" t="str">
            <v>GAPTA</v>
          </cell>
          <cell r="AE4330" t="str">
            <v>KJ138</v>
          </cell>
          <cell r="BP4330" t="str">
            <v>S</v>
          </cell>
        </row>
        <row r="4331">
          <cell r="A4331">
            <v>12986</v>
          </cell>
          <cell r="X4331" t="str">
            <v>LCLVI</v>
          </cell>
          <cell r="AE4331" t="str">
            <v>KJ138</v>
          </cell>
          <cell r="BP4331" t="str">
            <v>S</v>
          </cell>
        </row>
        <row r="4332">
          <cell r="A4332">
            <v>0</v>
          </cell>
          <cell r="X4332" t="str">
            <v>WO007</v>
          </cell>
          <cell r="AE4332" t="str">
            <v>KJ138</v>
          </cell>
          <cell r="BP4332" t="str">
            <v>S</v>
          </cell>
        </row>
        <row r="4333">
          <cell r="A4333">
            <v>0</v>
          </cell>
          <cell r="X4333" t="str">
            <v>TRFCA</v>
          </cell>
          <cell r="AE4333" t="str">
            <v>KJ138</v>
          </cell>
          <cell r="BP4333" t="str">
            <v>S</v>
          </cell>
        </row>
        <row r="4334">
          <cell r="A4334">
            <v>0</v>
          </cell>
          <cell r="X4334" t="str">
            <v>LCNSI</v>
          </cell>
          <cell r="AE4334" t="str">
            <v>KJ138</v>
          </cell>
          <cell r="BP4334" t="str">
            <v>S</v>
          </cell>
        </row>
        <row r="4335">
          <cell r="A4335">
            <v>0</v>
          </cell>
          <cell r="X4335" t="str">
            <v>LCFHE</v>
          </cell>
          <cell r="AE4335" t="str">
            <v>KJ138</v>
          </cell>
          <cell r="BP4335" t="str">
            <v>S</v>
          </cell>
        </row>
        <row r="4336">
          <cell r="A4336">
            <v>318973</v>
          </cell>
          <cell r="X4336" t="str">
            <v>19MCB</v>
          </cell>
          <cell r="AE4336" t="str">
            <v>QJ015</v>
          </cell>
          <cell r="BP4336" t="str">
            <v>S</v>
          </cell>
        </row>
        <row r="4337">
          <cell r="A4337">
            <v>185158</v>
          </cell>
          <cell r="X4337" t="str">
            <v>19MCB</v>
          </cell>
          <cell r="AE4337" t="str">
            <v>QJ013</v>
          </cell>
          <cell r="BP4337" t="str">
            <v>S</v>
          </cell>
        </row>
        <row r="4338">
          <cell r="A4338">
            <v>0</v>
          </cell>
          <cell r="X4338" t="str">
            <v>19MCB</v>
          </cell>
          <cell r="AE4338" t="str">
            <v>DJ039</v>
          </cell>
          <cell r="BP4338" t="str">
            <v>S</v>
          </cell>
        </row>
        <row r="4339">
          <cell r="A4339">
            <v>0</v>
          </cell>
          <cell r="X4339" t="str">
            <v>19MCF</v>
          </cell>
          <cell r="AE4339" t="str">
            <v>QJ014</v>
          </cell>
          <cell r="BP4339" t="str">
            <v>S</v>
          </cell>
        </row>
        <row r="4340">
          <cell r="A4340">
            <v>0</v>
          </cell>
          <cell r="X4340" t="str">
            <v>19MCB</v>
          </cell>
          <cell r="AE4340" t="str">
            <v>DJ038</v>
          </cell>
          <cell r="BP4340" t="str">
            <v>S</v>
          </cell>
        </row>
        <row r="4341">
          <cell r="A4341">
            <v>0</v>
          </cell>
          <cell r="X4341" t="str">
            <v>19MCF</v>
          </cell>
          <cell r="AE4341" t="str">
            <v>QJ015</v>
          </cell>
          <cell r="BP4341" t="str">
            <v>S</v>
          </cell>
        </row>
        <row r="4342">
          <cell r="A4342">
            <v>124724</v>
          </cell>
          <cell r="X4342" t="str">
            <v>GAPSF</v>
          </cell>
          <cell r="AE4342" t="str">
            <v>KJ138</v>
          </cell>
          <cell r="BP4342" t="str">
            <v>S</v>
          </cell>
        </row>
        <row r="4343">
          <cell r="A4343">
            <v>0</v>
          </cell>
          <cell r="X4343" t="str">
            <v>AS000</v>
          </cell>
          <cell r="AE4343" t="str">
            <v>KJ138</v>
          </cell>
          <cell r="BP4343" t="str">
            <v>S</v>
          </cell>
        </row>
        <row r="4344">
          <cell r="A4344">
            <v>0</v>
          </cell>
          <cell r="X4344" t="str">
            <v>LCLVI</v>
          </cell>
          <cell r="AE4344" t="str">
            <v>KJ138</v>
          </cell>
          <cell r="BP4344" t="str">
            <v>S</v>
          </cell>
        </row>
        <row r="4345">
          <cell r="A4345">
            <v>0</v>
          </cell>
          <cell r="X4345" t="str">
            <v>CHPES</v>
          </cell>
          <cell r="AE4345" t="str">
            <v>KJ138</v>
          </cell>
          <cell r="BP4345" t="str">
            <v>S</v>
          </cell>
        </row>
        <row r="4346">
          <cell r="A4346">
            <v>0</v>
          </cell>
          <cell r="X4346" t="str">
            <v>DCML0</v>
          </cell>
          <cell r="AE4346" t="str">
            <v>KJ138</v>
          </cell>
          <cell r="BP4346" t="str">
            <v>S</v>
          </cell>
        </row>
        <row r="4347">
          <cell r="A4347">
            <v>0</v>
          </cell>
          <cell r="X4347" t="str">
            <v>SESSE</v>
          </cell>
          <cell r="AE4347" t="str">
            <v>KJ138</v>
          </cell>
          <cell r="BP4347" t="str">
            <v>S</v>
          </cell>
        </row>
        <row r="4348">
          <cell r="A4348">
            <v>29</v>
          </cell>
          <cell r="X4348" t="str">
            <v>TRFCA</v>
          </cell>
          <cell r="AE4348" t="str">
            <v>BJ102</v>
          </cell>
          <cell r="BP4348" t="str">
            <v>S</v>
          </cell>
        </row>
        <row r="4349">
          <cell r="A4349">
            <v>14160</v>
          </cell>
          <cell r="X4349" t="str">
            <v>WO007</v>
          </cell>
          <cell r="AE4349" t="str">
            <v>BJ102</v>
          </cell>
          <cell r="BP4349" t="str">
            <v>S</v>
          </cell>
        </row>
        <row r="4350">
          <cell r="A4350">
            <v>18897</v>
          </cell>
          <cell r="X4350" t="str">
            <v>TRCOR</v>
          </cell>
          <cell r="AE4350" t="str">
            <v>BJ102</v>
          </cell>
          <cell r="BP4350" t="str">
            <v>S</v>
          </cell>
        </row>
        <row r="4351">
          <cell r="A4351">
            <v>20302</v>
          </cell>
          <cell r="X4351" t="str">
            <v>DCM0H</v>
          </cell>
          <cell r="AE4351" t="str">
            <v>BJ102</v>
          </cell>
          <cell r="BP4351" t="str">
            <v>S</v>
          </cell>
        </row>
        <row r="4352">
          <cell r="A4352">
            <v>21357</v>
          </cell>
          <cell r="X4352" t="str">
            <v>EFCCM</v>
          </cell>
          <cell r="AE4352" t="str">
            <v>BJ102</v>
          </cell>
          <cell r="BP4352" t="str">
            <v>S</v>
          </cell>
        </row>
        <row r="4353">
          <cell r="A4353">
            <v>34432</v>
          </cell>
          <cell r="X4353" t="str">
            <v>FF0CB</v>
          </cell>
          <cell r="AE4353" t="str">
            <v>AJ500</v>
          </cell>
          <cell r="BP4353" t="str">
            <v>S</v>
          </cell>
        </row>
        <row r="4354">
          <cell r="A4354">
            <v>37139</v>
          </cell>
          <cell r="X4354" t="str">
            <v>SF0AT</v>
          </cell>
          <cell r="AE4354" t="str">
            <v>AJ500</v>
          </cell>
          <cell r="BP4354" t="str">
            <v>S</v>
          </cell>
        </row>
        <row r="4355">
          <cell r="A4355">
            <v>33867</v>
          </cell>
          <cell r="X4355" t="str">
            <v>DCMIH</v>
          </cell>
          <cell r="AE4355" t="str">
            <v>BJ102</v>
          </cell>
          <cell r="BP4355" t="str">
            <v>S</v>
          </cell>
        </row>
        <row r="4356">
          <cell r="A4356">
            <v>44642</v>
          </cell>
          <cell r="X4356" t="str">
            <v>PR024</v>
          </cell>
          <cell r="AE4356" t="str">
            <v>BJ102</v>
          </cell>
          <cell r="BP4356" t="str">
            <v>S</v>
          </cell>
        </row>
        <row r="4357">
          <cell r="A4357">
            <v>10415</v>
          </cell>
          <cell r="X4357" t="str">
            <v>ETVPS</v>
          </cell>
          <cell r="AE4357" t="str">
            <v>AJ500</v>
          </cell>
          <cell r="BP4357" t="str">
            <v>S</v>
          </cell>
        </row>
        <row r="4358">
          <cell r="A4358">
            <v>10940</v>
          </cell>
          <cell r="X4358" t="str">
            <v>GAP4E</v>
          </cell>
          <cell r="AE4358" t="str">
            <v>AJ500</v>
          </cell>
          <cell r="BP4358" t="str">
            <v>S</v>
          </cell>
        </row>
        <row r="4359">
          <cell r="A4359">
            <v>15257</v>
          </cell>
          <cell r="X4359" t="str">
            <v>DCMPR</v>
          </cell>
          <cell r="AE4359" t="str">
            <v>AJ500</v>
          </cell>
          <cell r="BP4359" t="str">
            <v>S</v>
          </cell>
        </row>
        <row r="4360">
          <cell r="A4360">
            <v>22281</v>
          </cell>
          <cell r="X4360" t="str">
            <v>TRFCA</v>
          </cell>
          <cell r="AE4360" t="str">
            <v>AJ500</v>
          </cell>
          <cell r="BP4360" t="str">
            <v>IVE</v>
          </cell>
        </row>
        <row r="4361">
          <cell r="A4361">
            <v>33674</v>
          </cell>
          <cell r="X4361" t="str">
            <v>PVSPR</v>
          </cell>
          <cell r="AE4361" t="str">
            <v>AJ500</v>
          </cell>
          <cell r="BP4361" t="str">
            <v>F</v>
          </cell>
        </row>
        <row r="4362">
          <cell r="A4362">
            <v>76346</v>
          </cell>
          <cell r="X4362" t="str">
            <v>MP000</v>
          </cell>
          <cell r="AE4362" t="str">
            <v>AJ500</v>
          </cell>
          <cell r="BP4362" t="str">
            <v>IVE</v>
          </cell>
        </row>
        <row r="4363">
          <cell r="A4363">
            <v>414195</v>
          </cell>
          <cell r="X4363" t="str">
            <v>LCNSE</v>
          </cell>
          <cell r="AE4363" t="str">
            <v>AJ500</v>
          </cell>
          <cell r="BP4363" t="str">
            <v>IVE</v>
          </cell>
        </row>
        <row r="4364">
          <cell r="A4364">
            <v>535181</v>
          </cell>
          <cell r="X4364" t="str">
            <v>DCMPR</v>
          </cell>
          <cell r="AE4364" t="str">
            <v>AJ500</v>
          </cell>
          <cell r="BP4364" t="str">
            <v>F</v>
          </cell>
        </row>
        <row r="4365">
          <cell r="A4365">
            <v>339</v>
          </cell>
          <cell r="X4365" t="str">
            <v>GAPNR</v>
          </cell>
          <cell r="AE4365" t="str">
            <v>BJ102</v>
          </cell>
          <cell r="BP4365" t="str">
            <v>F</v>
          </cell>
        </row>
        <row r="4366">
          <cell r="A4366">
            <v>486</v>
          </cell>
          <cell r="X4366" t="str">
            <v>EGAPE</v>
          </cell>
          <cell r="AE4366" t="str">
            <v>BJ102</v>
          </cell>
          <cell r="BP4366" t="str">
            <v>IVE</v>
          </cell>
        </row>
        <row r="4367">
          <cell r="A4367">
            <v>1965109</v>
          </cell>
          <cell r="X4367" t="str">
            <v>DCMPR</v>
          </cell>
          <cell r="AE4367" t="str">
            <v>BJ102</v>
          </cell>
          <cell r="BP4367" t="str">
            <v>S</v>
          </cell>
        </row>
        <row r="4368">
          <cell r="A4368">
            <v>23139</v>
          </cell>
          <cell r="X4368" t="str">
            <v>AS000</v>
          </cell>
          <cell r="AE4368" t="str">
            <v>AJ500</v>
          </cell>
          <cell r="BP4368" t="str">
            <v>S</v>
          </cell>
        </row>
        <row r="4369">
          <cell r="A4369">
            <v>27911</v>
          </cell>
          <cell r="X4369" t="str">
            <v>SFSRA</v>
          </cell>
          <cell r="AE4369" t="str">
            <v>AJ500</v>
          </cell>
          <cell r="BP4369" t="str">
            <v>S</v>
          </cell>
        </row>
        <row r="4370">
          <cell r="A4370">
            <v>27440</v>
          </cell>
          <cell r="X4370" t="str">
            <v>PRSAV</v>
          </cell>
          <cell r="AE4370" t="str">
            <v>BJ102</v>
          </cell>
          <cell r="BP4370" t="str">
            <v>F</v>
          </cell>
        </row>
        <row r="4371">
          <cell r="A4371">
            <v>32962</v>
          </cell>
          <cell r="X4371" t="str">
            <v>DCM0H</v>
          </cell>
          <cell r="AE4371" t="str">
            <v>BJ102</v>
          </cell>
          <cell r="BP4371" t="str">
            <v>F</v>
          </cell>
        </row>
        <row r="4372">
          <cell r="A4372">
            <v>56692</v>
          </cell>
          <cell r="X4372" t="str">
            <v>TRCOR</v>
          </cell>
          <cell r="AE4372" t="str">
            <v>BJ102</v>
          </cell>
          <cell r="BP4372" t="str">
            <v>IVE</v>
          </cell>
        </row>
        <row r="4373">
          <cell r="A4373">
            <v>83565</v>
          </cell>
          <cell r="X4373" t="str">
            <v>LCSSE</v>
          </cell>
          <cell r="AE4373" t="str">
            <v>AJ500</v>
          </cell>
          <cell r="BP4373" t="str">
            <v>S</v>
          </cell>
        </row>
        <row r="4374">
          <cell r="A4374">
            <v>91357</v>
          </cell>
          <cell r="X4374" t="str">
            <v>DCM0H</v>
          </cell>
          <cell r="AE4374" t="str">
            <v>AJ500</v>
          </cell>
          <cell r="BP4374" t="str">
            <v>S</v>
          </cell>
        </row>
        <row r="4375">
          <cell r="A4375">
            <v>101163</v>
          </cell>
          <cell r="X4375" t="str">
            <v>39MAS</v>
          </cell>
          <cell r="AE4375" t="str">
            <v>AJ500</v>
          </cell>
          <cell r="BP4375" t="str">
            <v>S</v>
          </cell>
        </row>
        <row r="4376">
          <cell r="A4376">
            <v>251050</v>
          </cell>
          <cell r="X4376" t="str">
            <v>LCLVE</v>
          </cell>
          <cell r="AE4376" t="str">
            <v>AJ500</v>
          </cell>
          <cell r="BP4376" t="str">
            <v>S</v>
          </cell>
        </row>
        <row r="4377">
          <cell r="A4377">
            <v>478618</v>
          </cell>
          <cell r="X4377" t="str">
            <v>LCFHE</v>
          </cell>
          <cell r="AE4377" t="str">
            <v>AJ500</v>
          </cell>
          <cell r="BP4377" t="str">
            <v>S</v>
          </cell>
        </row>
        <row r="4378">
          <cell r="A4378">
            <v>776909</v>
          </cell>
          <cell r="X4378" t="str">
            <v>WO006</v>
          </cell>
          <cell r="AE4378" t="str">
            <v>AJ500</v>
          </cell>
          <cell r="BP4378" t="str">
            <v>S</v>
          </cell>
        </row>
        <row r="4379">
          <cell r="A4379">
            <v>171</v>
          </cell>
          <cell r="X4379" t="str">
            <v>GAPNR</v>
          </cell>
          <cell r="AE4379" t="str">
            <v>AJ500</v>
          </cell>
          <cell r="BP4379" t="str">
            <v>F</v>
          </cell>
        </row>
        <row r="4380">
          <cell r="A4380">
            <v>2326</v>
          </cell>
          <cell r="X4380" t="str">
            <v>ETVAF</v>
          </cell>
          <cell r="AE4380" t="str">
            <v>AJ500</v>
          </cell>
          <cell r="BP4380" t="str">
            <v>F</v>
          </cell>
        </row>
        <row r="4381">
          <cell r="A4381">
            <v>134469</v>
          </cell>
          <cell r="X4381" t="str">
            <v>39MAS</v>
          </cell>
          <cell r="AE4381" t="str">
            <v>BJ102</v>
          </cell>
          <cell r="BP4381" t="str">
            <v>S</v>
          </cell>
        </row>
        <row r="4382">
          <cell r="A4382">
            <v>199358</v>
          </cell>
          <cell r="X4382" t="str">
            <v>CHPES</v>
          </cell>
          <cell r="AE4382" t="str">
            <v>BJ102</v>
          </cell>
          <cell r="BP4382" t="str">
            <v>S</v>
          </cell>
        </row>
        <row r="4383">
          <cell r="A4383">
            <v>206216</v>
          </cell>
          <cell r="X4383" t="str">
            <v>SMS4E</v>
          </cell>
          <cell r="AE4383" t="str">
            <v>BJ102</v>
          </cell>
          <cell r="BP4383" t="str">
            <v>S</v>
          </cell>
        </row>
        <row r="4384">
          <cell r="A4384">
            <v>294344</v>
          </cell>
          <cell r="X4384" t="str">
            <v>AS000</v>
          </cell>
          <cell r="AE4384" t="str">
            <v>BJ102</v>
          </cell>
          <cell r="BP4384" t="str">
            <v>S</v>
          </cell>
        </row>
        <row r="4385">
          <cell r="A4385">
            <v>297218</v>
          </cell>
          <cell r="X4385" t="str">
            <v>PR005</v>
          </cell>
          <cell r="AE4385" t="str">
            <v>BJ102</v>
          </cell>
          <cell r="BP4385" t="str">
            <v>S</v>
          </cell>
        </row>
        <row r="4386">
          <cell r="A4386">
            <v>0</v>
          </cell>
          <cell r="X4386" t="str">
            <v>EFCOE</v>
          </cell>
          <cell r="AE4386" t="str">
            <v>BJ102</v>
          </cell>
          <cell r="BP4386" t="str">
            <v>S</v>
          </cell>
        </row>
        <row r="4387">
          <cell r="A4387">
            <v>0</v>
          </cell>
          <cell r="X4387" t="str">
            <v>TRFCA</v>
          </cell>
          <cell r="AE4387" t="str">
            <v>BJ102</v>
          </cell>
          <cell r="BP4387" t="str">
            <v>S</v>
          </cell>
        </row>
        <row r="4388">
          <cell r="A4388">
            <v>0</v>
          </cell>
          <cell r="X4388" t="str">
            <v>DCMPR</v>
          </cell>
          <cell r="AE4388" t="str">
            <v>AJ500</v>
          </cell>
          <cell r="BP4388" t="str">
            <v>S</v>
          </cell>
        </row>
        <row r="4389">
          <cell r="A4389">
            <v>0</v>
          </cell>
          <cell r="X4389" t="str">
            <v>KRL17</v>
          </cell>
          <cell r="AE4389" t="str">
            <v>AJ500</v>
          </cell>
          <cell r="BP4389" t="str">
            <v>S</v>
          </cell>
        </row>
        <row r="4390">
          <cell r="A4390">
            <v>17330</v>
          </cell>
          <cell r="X4390" t="str">
            <v>CHPA0</v>
          </cell>
          <cell r="AE4390" t="str">
            <v>AJ500</v>
          </cell>
          <cell r="BP4390" t="str">
            <v>S</v>
          </cell>
        </row>
        <row r="4391">
          <cell r="A4391">
            <v>0</v>
          </cell>
          <cell r="X4391" t="str">
            <v>DCMPR</v>
          </cell>
          <cell r="AE4391" t="str">
            <v>BJ102</v>
          </cell>
          <cell r="BP4391" t="str">
            <v>S</v>
          </cell>
        </row>
        <row r="4392">
          <cell r="A4392">
            <v>0</v>
          </cell>
          <cell r="X4392" t="str">
            <v>REVTF</v>
          </cell>
          <cell r="AE4392" t="str">
            <v>AJ500</v>
          </cell>
          <cell r="BP4392" t="str">
            <v>S</v>
          </cell>
        </row>
        <row r="4393">
          <cell r="A4393">
            <v>0</v>
          </cell>
          <cell r="X4393" t="str">
            <v>DCMPR</v>
          </cell>
          <cell r="AE4393" t="str">
            <v>BJ102</v>
          </cell>
          <cell r="BP4393" t="str">
            <v>S</v>
          </cell>
        </row>
        <row r="4394">
          <cell r="A4394">
            <v>0</v>
          </cell>
          <cell r="X4394" t="str">
            <v>DCMPR</v>
          </cell>
          <cell r="AE4394" t="str">
            <v>BJ102</v>
          </cell>
          <cell r="BP4394" t="str">
            <v>S</v>
          </cell>
        </row>
        <row r="4395">
          <cell r="A4395">
            <v>0</v>
          </cell>
          <cell r="X4395" t="str">
            <v>DCMPR</v>
          </cell>
          <cell r="AE4395" t="str">
            <v>BJ102</v>
          </cell>
          <cell r="BP4395" t="str">
            <v>S</v>
          </cell>
        </row>
        <row r="4396">
          <cell r="A4396">
            <v>0</v>
          </cell>
          <cell r="X4396" t="str">
            <v>CHPA0</v>
          </cell>
          <cell r="AE4396" t="str">
            <v>AJ500</v>
          </cell>
          <cell r="BP4396" t="str">
            <v>S</v>
          </cell>
        </row>
        <row r="4397">
          <cell r="A4397">
            <v>0</v>
          </cell>
          <cell r="X4397" t="str">
            <v>DCML0</v>
          </cell>
          <cell r="AE4397" t="str">
            <v>AJ500</v>
          </cell>
          <cell r="BP4397" t="str">
            <v>S</v>
          </cell>
        </row>
        <row r="4398">
          <cell r="A4398">
            <v>0</v>
          </cell>
          <cell r="X4398" t="str">
            <v>DCMPR</v>
          </cell>
          <cell r="AE4398" t="str">
            <v>AJ500</v>
          </cell>
          <cell r="BP4398" t="str">
            <v>S</v>
          </cell>
        </row>
        <row r="4399">
          <cell r="A4399">
            <v>5589</v>
          </cell>
          <cell r="X4399" t="str">
            <v>LCFHE</v>
          </cell>
          <cell r="AE4399" t="str">
            <v>BJ102</v>
          </cell>
          <cell r="BP4399" t="str">
            <v>S</v>
          </cell>
        </row>
        <row r="4400">
          <cell r="A4400">
            <v>0</v>
          </cell>
          <cell r="X4400" t="str">
            <v>DCM0H</v>
          </cell>
          <cell r="AE4400" t="str">
            <v>AJ500</v>
          </cell>
          <cell r="BP4400" t="str">
            <v>S</v>
          </cell>
        </row>
        <row r="4401">
          <cell r="A4401">
            <v>0</v>
          </cell>
          <cell r="X4401" t="str">
            <v>CHPA0</v>
          </cell>
          <cell r="AE4401" t="str">
            <v>AJ500</v>
          </cell>
          <cell r="BP4401" t="str">
            <v>S</v>
          </cell>
        </row>
        <row r="4402">
          <cell r="A4402">
            <v>0</v>
          </cell>
          <cell r="X4402" t="str">
            <v>DCM0H</v>
          </cell>
          <cell r="AE4402" t="str">
            <v>AJ500</v>
          </cell>
          <cell r="BP4402" t="str">
            <v>S</v>
          </cell>
        </row>
        <row r="4403">
          <cell r="A4403">
            <v>0</v>
          </cell>
          <cell r="X4403" t="str">
            <v>TRCOR</v>
          </cell>
          <cell r="AE4403" t="str">
            <v>BJ102</v>
          </cell>
          <cell r="BP4403" t="str">
            <v>S</v>
          </cell>
        </row>
        <row r="4404">
          <cell r="A4404">
            <v>0</v>
          </cell>
          <cell r="X4404" t="str">
            <v>DCML0</v>
          </cell>
          <cell r="AE4404" t="str">
            <v>BJ102</v>
          </cell>
          <cell r="BP4404" t="str">
            <v>S</v>
          </cell>
        </row>
        <row r="4405">
          <cell r="A4405">
            <v>0</v>
          </cell>
          <cell r="X4405" t="str">
            <v>DCMPR</v>
          </cell>
          <cell r="AE4405" t="str">
            <v>AJ500</v>
          </cell>
          <cell r="BP4405" t="str">
            <v>S</v>
          </cell>
        </row>
        <row r="4406">
          <cell r="A4406">
            <v>0</v>
          </cell>
          <cell r="X4406" t="str">
            <v>TRFCA</v>
          </cell>
          <cell r="AE4406" t="str">
            <v>AJ500</v>
          </cell>
          <cell r="BP4406" t="str">
            <v>S</v>
          </cell>
        </row>
        <row r="4407">
          <cell r="A4407">
            <v>4409</v>
          </cell>
          <cell r="X4407" t="str">
            <v>GAP4E</v>
          </cell>
          <cell r="AE4407" t="str">
            <v>AJ500</v>
          </cell>
          <cell r="BP4407" t="str">
            <v>S</v>
          </cell>
        </row>
        <row r="4408">
          <cell r="A4408">
            <v>59098</v>
          </cell>
          <cell r="X4408" t="str">
            <v>GAP4E</v>
          </cell>
          <cell r="AE4408" t="str">
            <v>BJ102</v>
          </cell>
          <cell r="BP4408" t="str">
            <v>S</v>
          </cell>
        </row>
        <row r="4409">
          <cell r="A4409">
            <v>13614</v>
          </cell>
          <cell r="X4409" t="str">
            <v>GAP4E</v>
          </cell>
          <cell r="AE4409" t="str">
            <v>AJ500</v>
          </cell>
          <cell r="BP4409" t="str">
            <v>IVE</v>
          </cell>
        </row>
        <row r="4410">
          <cell r="A4410">
            <v>0</v>
          </cell>
          <cell r="X4410" t="str">
            <v>DCML0</v>
          </cell>
          <cell r="AE4410" t="str">
            <v>AJ500</v>
          </cell>
          <cell r="BP4410" t="str">
            <v>S</v>
          </cell>
        </row>
        <row r="4411">
          <cell r="A4411">
            <v>0</v>
          </cell>
          <cell r="X4411" t="str">
            <v>DCMPR</v>
          </cell>
          <cell r="AE4411" t="str">
            <v>AJ500</v>
          </cell>
          <cell r="BP4411" t="str">
            <v>S</v>
          </cell>
        </row>
        <row r="4412">
          <cell r="A4412">
            <v>0</v>
          </cell>
          <cell r="X4412" t="str">
            <v>FES00</v>
          </cell>
          <cell r="AE4412" t="str">
            <v>BJ102</v>
          </cell>
          <cell r="BP4412" t="str">
            <v>S</v>
          </cell>
        </row>
        <row r="4413">
          <cell r="A4413">
            <v>63578</v>
          </cell>
          <cell r="X4413" t="str">
            <v>FFPEB</v>
          </cell>
          <cell r="AE4413" t="str">
            <v>BJ102</v>
          </cell>
          <cell r="BP4413" t="str">
            <v>F</v>
          </cell>
        </row>
        <row r="4414">
          <cell r="A4414">
            <v>0</v>
          </cell>
          <cell r="X4414" t="str">
            <v>EGAPE</v>
          </cell>
          <cell r="AE4414" t="str">
            <v>AJ500</v>
          </cell>
          <cell r="BP4414" t="str">
            <v>S</v>
          </cell>
        </row>
        <row r="4415">
          <cell r="A4415">
            <v>0</v>
          </cell>
          <cell r="X4415" t="str">
            <v>KRL22</v>
          </cell>
          <cell r="AE4415" t="str">
            <v>AJ500</v>
          </cell>
          <cell r="BP4415" t="str">
            <v>S</v>
          </cell>
        </row>
        <row r="4416">
          <cell r="A4416">
            <v>25449</v>
          </cell>
          <cell r="X4416" t="str">
            <v>MP000</v>
          </cell>
          <cell r="AE4416" t="str">
            <v>AJ500</v>
          </cell>
          <cell r="BP4416" t="str">
            <v>S</v>
          </cell>
        </row>
        <row r="4417">
          <cell r="A4417">
            <v>8037</v>
          </cell>
          <cell r="X4417" t="str">
            <v>DCM0H</v>
          </cell>
          <cell r="AE4417" t="str">
            <v>AJ500</v>
          </cell>
          <cell r="BP4417" t="str">
            <v>S</v>
          </cell>
        </row>
        <row r="4418">
          <cell r="A4418">
            <v>3820</v>
          </cell>
          <cell r="X4418" t="str">
            <v>KRL17</v>
          </cell>
          <cell r="AE4418" t="str">
            <v>AJ500</v>
          </cell>
          <cell r="BP4418" t="str">
            <v>F</v>
          </cell>
        </row>
        <row r="4419">
          <cell r="A4419">
            <v>138065</v>
          </cell>
          <cell r="X4419" t="str">
            <v>LCNSE</v>
          </cell>
          <cell r="AE4419" t="str">
            <v>AJ500</v>
          </cell>
          <cell r="BP4419" t="str">
            <v>IVE</v>
          </cell>
        </row>
        <row r="4420">
          <cell r="A4420">
            <v>775</v>
          </cell>
          <cell r="X4420" t="str">
            <v>ETVAF</v>
          </cell>
          <cell r="AE4420" t="str">
            <v>AJ500</v>
          </cell>
          <cell r="BP4420" t="str">
            <v>F</v>
          </cell>
        </row>
        <row r="4421">
          <cell r="A4421">
            <v>0</v>
          </cell>
          <cell r="X4421" t="str">
            <v>LCFHE</v>
          </cell>
          <cell r="AE4421" t="str">
            <v>AJ500</v>
          </cell>
          <cell r="BP4421" t="str">
            <v>S</v>
          </cell>
        </row>
        <row r="4422">
          <cell r="A4422">
            <v>0</v>
          </cell>
          <cell r="X4422" t="str">
            <v>KINCB</v>
          </cell>
          <cell r="AE4422" t="str">
            <v>BJ102</v>
          </cell>
          <cell r="BP4422" t="str">
            <v>S</v>
          </cell>
        </row>
        <row r="4423">
          <cell r="A4423">
            <v>0</v>
          </cell>
          <cell r="X4423" t="str">
            <v>DCMPR</v>
          </cell>
          <cell r="AE4423" t="str">
            <v>AJ500</v>
          </cell>
          <cell r="BP4423" t="str">
            <v>S</v>
          </cell>
        </row>
        <row r="4424">
          <cell r="A4424">
            <v>499111</v>
          </cell>
          <cell r="X4424" t="str">
            <v>WR001</v>
          </cell>
          <cell r="AE4424" t="str">
            <v>BJ102</v>
          </cell>
          <cell r="BP4424" t="str">
            <v>IVE</v>
          </cell>
        </row>
        <row r="4425">
          <cell r="A4425">
            <v>0</v>
          </cell>
          <cell r="X4425" t="str">
            <v>CH0AT</v>
          </cell>
          <cell r="AE4425" t="str">
            <v>AJ500</v>
          </cell>
          <cell r="BP4425" t="str">
            <v>S</v>
          </cell>
        </row>
        <row r="4426">
          <cell r="A4426">
            <v>0</v>
          </cell>
          <cell r="X4426" t="str">
            <v>ETVPS</v>
          </cell>
          <cell r="AE4426" t="str">
            <v>AJ500</v>
          </cell>
          <cell r="BP4426" t="str">
            <v>S</v>
          </cell>
        </row>
        <row r="4427">
          <cell r="A4427">
            <v>0</v>
          </cell>
          <cell r="X4427" t="str">
            <v>CHPES</v>
          </cell>
          <cell r="AE4427" t="str">
            <v>AJ500</v>
          </cell>
          <cell r="BP4427" t="str">
            <v>S</v>
          </cell>
        </row>
        <row r="4428">
          <cell r="A4428">
            <v>0</v>
          </cell>
          <cell r="X4428" t="str">
            <v>PVSPR</v>
          </cell>
          <cell r="AE4428" t="str">
            <v>AJ500</v>
          </cell>
          <cell r="BP4428" t="str">
            <v>S</v>
          </cell>
        </row>
        <row r="4429">
          <cell r="A4429">
            <v>0</v>
          </cell>
          <cell r="X4429" t="str">
            <v>DCML0</v>
          </cell>
          <cell r="AE4429" t="str">
            <v>AJ500</v>
          </cell>
          <cell r="BP4429" t="str">
            <v>S</v>
          </cell>
        </row>
        <row r="4430">
          <cell r="A4430">
            <v>0</v>
          </cell>
          <cell r="X4430" t="str">
            <v>DCML0</v>
          </cell>
          <cell r="AE4430" t="str">
            <v>BJ102</v>
          </cell>
          <cell r="BP4430" t="str">
            <v>S</v>
          </cell>
        </row>
        <row r="4431">
          <cell r="A4431">
            <v>0</v>
          </cell>
          <cell r="X4431" t="str">
            <v>DCMPR</v>
          </cell>
          <cell r="AE4431" t="str">
            <v>AJ500</v>
          </cell>
          <cell r="BP4431" t="str">
            <v>S</v>
          </cell>
        </row>
        <row r="4432">
          <cell r="A4432">
            <v>1972</v>
          </cell>
          <cell r="X4432" t="str">
            <v>LCLVE</v>
          </cell>
          <cell r="AE4432" t="str">
            <v>AJ500</v>
          </cell>
          <cell r="BP4432" t="str">
            <v>S</v>
          </cell>
        </row>
        <row r="4433">
          <cell r="A4433">
            <v>0</v>
          </cell>
          <cell r="X4433" t="str">
            <v>DCMPR</v>
          </cell>
          <cell r="AE4433" t="str">
            <v>AJ500</v>
          </cell>
          <cell r="BP4433" t="str">
            <v>S</v>
          </cell>
        </row>
        <row r="4434">
          <cell r="A4434">
            <v>0</v>
          </cell>
          <cell r="X4434" t="str">
            <v>PR024</v>
          </cell>
          <cell r="AE4434" t="str">
            <v>BJ102</v>
          </cell>
          <cell r="BP4434" t="str">
            <v>S</v>
          </cell>
        </row>
        <row r="4435">
          <cell r="A4435">
            <v>0</v>
          </cell>
          <cell r="X4435" t="str">
            <v>CSF0H</v>
          </cell>
          <cell r="AE4435" t="str">
            <v>AJ500</v>
          </cell>
          <cell r="BP4435" t="str">
            <v>S</v>
          </cell>
        </row>
        <row r="4436">
          <cell r="A4436">
            <v>6849</v>
          </cell>
          <cell r="X4436" t="str">
            <v>LCLVE</v>
          </cell>
          <cell r="AE4436" t="str">
            <v>BJ102</v>
          </cell>
          <cell r="BP4436" t="str">
            <v>IVE</v>
          </cell>
        </row>
        <row r="4437">
          <cell r="A4437">
            <v>8039</v>
          </cell>
          <cell r="X4437" t="str">
            <v>DCMIH</v>
          </cell>
          <cell r="AE4437" t="str">
            <v>AJ500</v>
          </cell>
          <cell r="BP4437" t="str">
            <v>S</v>
          </cell>
        </row>
        <row r="4438">
          <cell r="A4438">
            <v>-392</v>
          </cell>
          <cell r="X4438" t="str">
            <v>TRFCA</v>
          </cell>
          <cell r="AE4438" t="str">
            <v>AJ500</v>
          </cell>
          <cell r="BP4438" t="str">
            <v>S</v>
          </cell>
        </row>
        <row r="4439">
          <cell r="A4439">
            <v>-5287</v>
          </cell>
          <cell r="X4439" t="str">
            <v>TRCOR</v>
          </cell>
          <cell r="AE4439" t="str">
            <v>AJ500</v>
          </cell>
          <cell r="BP4439" t="str">
            <v>S</v>
          </cell>
        </row>
        <row r="4440">
          <cell r="A4440">
            <v>-19589</v>
          </cell>
          <cell r="X4440" t="str">
            <v>DCML0</v>
          </cell>
          <cell r="AE4440" t="str">
            <v>AJ500</v>
          </cell>
          <cell r="BP4440" t="str">
            <v>IVE</v>
          </cell>
        </row>
        <row r="4441">
          <cell r="A4441">
            <v>0</v>
          </cell>
          <cell r="X4441" t="str">
            <v>39MAS</v>
          </cell>
          <cell r="AE4441" t="str">
            <v>AJ500</v>
          </cell>
          <cell r="BP4441" t="str">
            <v>S</v>
          </cell>
        </row>
        <row r="4442">
          <cell r="A4442">
            <v>0</v>
          </cell>
          <cell r="X4442" t="str">
            <v>SESSI</v>
          </cell>
          <cell r="AE4442" t="str">
            <v>AJ500</v>
          </cell>
          <cell r="BP4442" t="str">
            <v>S</v>
          </cell>
        </row>
        <row r="4443">
          <cell r="A4443">
            <v>0</v>
          </cell>
          <cell r="X4443" t="str">
            <v>SECLI</v>
          </cell>
          <cell r="AE4443" t="str">
            <v>BJ102</v>
          </cell>
          <cell r="BP4443" t="str">
            <v>S</v>
          </cell>
        </row>
        <row r="4444">
          <cell r="A4444">
            <v>103202</v>
          </cell>
          <cell r="X4444" t="str">
            <v>DCMPR</v>
          </cell>
          <cell r="AE4444" t="str">
            <v>AJ500</v>
          </cell>
          <cell r="BP4444" t="str">
            <v>IVE</v>
          </cell>
        </row>
        <row r="4445">
          <cell r="A4445">
            <v>171</v>
          </cell>
          <cell r="X4445" t="str">
            <v>DCML0</v>
          </cell>
          <cell r="AE4445" t="str">
            <v>AJ500</v>
          </cell>
          <cell r="BP4445" t="str">
            <v>S</v>
          </cell>
        </row>
        <row r="4446">
          <cell r="A4446">
            <v>0</v>
          </cell>
          <cell r="X4446" t="str">
            <v>CSFAS</v>
          </cell>
          <cell r="AE4446" t="str">
            <v>AJ500</v>
          </cell>
          <cell r="BP4446" t="str">
            <v>S</v>
          </cell>
        </row>
        <row r="4447">
          <cell r="A4447">
            <v>0</v>
          </cell>
          <cell r="X4447" t="str">
            <v>WO007</v>
          </cell>
          <cell r="AE4447" t="str">
            <v>BJ102</v>
          </cell>
          <cell r="BP4447" t="str">
            <v>S</v>
          </cell>
        </row>
        <row r="4448">
          <cell r="A4448">
            <v>0</v>
          </cell>
          <cell r="X4448" t="str">
            <v>CHPA0</v>
          </cell>
          <cell r="AE4448" t="str">
            <v>AJ500</v>
          </cell>
          <cell r="BP4448" t="str">
            <v>S</v>
          </cell>
        </row>
        <row r="4449">
          <cell r="A4449">
            <v>0</v>
          </cell>
          <cell r="X4449" t="str">
            <v>DCMPR</v>
          </cell>
          <cell r="AE4449" t="str">
            <v>BJ102</v>
          </cell>
          <cell r="BP4449" t="str">
            <v>S</v>
          </cell>
        </row>
        <row r="4450">
          <cell r="A4450">
            <v>0</v>
          </cell>
          <cell r="X4450" t="str">
            <v>EFCOE</v>
          </cell>
          <cell r="AE4450" t="str">
            <v>AJ500</v>
          </cell>
          <cell r="BP4450" t="str">
            <v>S</v>
          </cell>
        </row>
        <row r="4451">
          <cell r="A4451">
            <v>0</v>
          </cell>
          <cell r="X4451" t="str">
            <v>LCLVI</v>
          </cell>
          <cell r="AE4451" t="str">
            <v>AJ500</v>
          </cell>
          <cell r="BP4451" t="str">
            <v>S</v>
          </cell>
        </row>
        <row r="4452">
          <cell r="A4452">
            <v>0</v>
          </cell>
          <cell r="X4452" t="str">
            <v>EGAPI</v>
          </cell>
          <cell r="AE4452" t="str">
            <v>BJ102</v>
          </cell>
          <cell r="BP4452" t="str">
            <v>S</v>
          </cell>
        </row>
        <row r="4453">
          <cell r="A4453">
            <v>24110</v>
          </cell>
          <cell r="X4453" t="str">
            <v>DCM0H</v>
          </cell>
          <cell r="AE4453" t="str">
            <v>AJ500</v>
          </cell>
          <cell r="BP4453" t="str">
            <v>S</v>
          </cell>
        </row>
        <row r="4454">
          <cell r="A4454">
            <v>-16880</v>
          </cell>
          <cell r="X4454" t="str">
            <v>CS0AS</v>
          </cell>
          <cell r="AE4454" t="str">
            <v>BJ102</v>
          </cell>
          <cell r="BP4454" t="str">
            <v>S</v>
          </cell>
        </row>
        <row r="4455">
          <cell r="A4455">
            <v>0</v>
          </cell>
          <cell r="X4455" t="str">
            <v>SMS4E</v>
          </cell>
          <cell r="AE4455" t="str">
            <v>BJ102</v>
          </cell>
          <cell r="BP4455" t="str">
            <v>S</v>
          </cell>
        </row>
        <row r="4456">
          <cell r="A4456">
            <v>0</v>
          </cell>
          <cell r="X4456" t="str">
            <v>DCMPR</v>
          </cell>
          <cell r="AE4456" t="str">
            <v>AJ500</v>
          </cell>
          <cell r="BP4456" t="str">
            <v>S</v>
          </cell>
        </row>
        <row r="4457">
          <cell r="A4457">
            <v>0</v>
          </cell>
          <cell r="X4457" t="str">
            <v>PR005</v>
          </cell>
          <cell r="AE4457" t="str">
            <v>BJ102</v>
          </cell>
          <cell r="BP4457" t="str">
            <v>S</v>
          </cell>
        </row>
        <row r="4458">
          <cell r="A4458">
            <v>0</v>
          </cell>
          <cell r="X4458" t="str">
            <v>LCLVI</v>
          </cell>
          <cell r="AE4458" t="str">
            <v>AJ500</v>
          </cell>
          <cell r="BP4458" t="str">
            <v>S</v>
          </cell>
        </row>
        <row r="4459">
          <cell r="A4459">
            <v>71779</v>
          </cell>
          <cell r="X4459" t="str">
            <v>EFRBE</v>
          </cell>
          <cell r="AE4459" t="str">
            <v>AJ500</v>
          </cell>
          <cell r="BP4459" t="str">
            <v>IVE</v>
          </cell>
        </row>
        <row r="4460">
          <cell r="A4460">
            <v>103202</v>
          </cell>
          <cell r="X4460" t="str">
            <v>DCMPR</v>
          </cell>
          <cell r="AE4460" t="str">
            <v>AJ500</v>
          </cell>
          <cell r="BP4460" t="str">
            <v>S</v>
          </cell>
        </row>
        <row r="4461">
          <cell r="A4461">
            <v>0</v>
          </cell>
          <cell r="X4461" t="str">
            <v>LCLVI</v>
          </cell>
          <cell r="AE4461" t="str">
            <v>AJ500</v>
          </cell>
          <cell r="BP4461" t="str">
            <v>S</v>
          </cell>
        </row>
        <row r="4462">
          <cell r="A4462">
            <v>16880</v>
          </cell>
          <cell r="X4462" t="str">
            <v>CS0AS</v>
          </cell>
          <cell r="AE4462" t="str">
            <v>BJ102</v>
          </cell>
          <cell r="BP4462" t="str">
            <v>S</v>
          </cell>
        </row>
        <row r="4463">
          <cell r="A4463">
            <v>327422</v>
          </cell>
          <cell r="X4463" t="str">
            <v>DCMPR</v>
          </cell>
          <cell r="AE4463" t="str">
            <v>AJ500</v>
          </cell>
          <cell r="BP4463" t="str">
            <v>IVE</v>
          </cell>
        </row>
        <row r="4464">
          <cell r="A4464">
            <v>35148</v>
          </cell>
          <cell r="X4464" t="str">
            <v>DCMPR</v>
          </cell>
          <cell r="AE4464" t="str">
            <v>AJ500</v>
          </cell>
          <cell r="BP4464" t="str">
            <v>S</v>
          </cell>
        </row>
        <row r="4465">
          <cell r="A4465">
            <v>0</v>
          </cell>
          <cell r="X4465" t="str">
            <v>WR001</v>
          </cell>
          <cell r="AE4465" t="str">
            <v>AJ500</v>
          </cell>
          <cell r="BP4465" t="str">
            <v>S</v>
          </cell>
        </row>
        <row r="4466">
          <cell r="A4466">
            <v>0</v>
          </cell>
          <cell r="X4466" t="str">
            <v>SF0AT</v>
          </cell>
          <cell r="AE4466" t="str">
            <v>AJ500</v>
          </cell>
          <cell r="BP4466" t="str">
            <v>S</v>
          </cell>
        </row>
        <row r="4467">
          <cell r="A4467">
            <v>0</v>
          </cell>
          <cell r="X4467" t="str">
            <v>SFSRA</v>
          </cell>
          <cell r="AE4467" t="str">
            <v>AJ500</v>
          </cell>
          <cell r="BP4467" t="str">
            <v>S</v>
          </cell>
        </row>
        <row r="4468">
          <cell r="A4468">
            <v>0</v>
          </cell>
          <cell r="X4468" t="str">
            <v>SF0AT</v>
          </cell>
          <cell r="AE4468" t="str">
            <v>AJ500</v>
          </cell>
          <cell r="BP4468" t="str">
            <v>S</v>
          </cell>
        </row>
        <row r="4469">
          <cell r="A4469">
            <v>0</v>
          </cell>
          <cell r="X4469" t="str">
            <v>EFRBE</v>
          </cell>
          <cell r="AE4469" t="str">
            <v>AJ500</v>
          </cell>
          <cell r="BP4469" t="str">
            <v>S</v>
          </cell>
        </row>
        <row r="4470">
          <cell r="A4470">
            <v>76346</v>
          </cell>
          <cell r="X4470" t="str">
            <v>MP000</v>
          </cell>
          <cell r="AE4470" t="str">
            <v>AJ500</v>
          </cell>
          <cell r="BP4470" t="str">
            <v>IVE</v>
          </cell>
        </row>
        <row r="4471">
          <cell r="A4471">
            <v>176</v>
          </cell>
          <cell r="X4471" t="str">
            <v>GAPNR</v>
          </cell>
          <cell r="AE4471" t="str">
            <v>AJ500</v>
          </cell>
          <cell r="BP4471" t="str">
            <v>F</v>
          </cell>
        </row>
        <row r="4472">
          <cell r="A4472">
            <v>209623</v>
          </cell>
          <cell r="X4472" t="str">
            <v>AS000</v>
          </cell>
          <cell r="AE4472" t="str">
            <v>AJ500</v>
          </cell>
          <cell r="BP4472" t="str">
            <v>S</v>
          </cell>
        </row>
        <row r="4473">
          <cell r="A4473">
            <v>73840</v>
          </cell>
          <cell r="X4473" t="str">
            <v>CHPA0</v>
          </cell>
          <cell r="AE4473" t="str">
            <v>AJ500</v>
          </cell>
          <cell r="BP4473" t="str">
            <v>S</v>
          </cell>
        </row>
        <row r="4474">
          <cell r="A4474">
            <v>51989</v>
          </cell>
          <cell r="X4474" t="str">
            <v>CHPA0</v>
          </cell>
          <cell r="AE4474" t="str">
            <v>AJ500</v>
          </cell>
          <cell r="BP4474" t="str">
            <v>IVE</v>
          </cell>
        </row>
        <row r="4475">
          <cell r="A4475">
            <v>0</v>
          </cell>
          <cell r="X4475" t="str">
            <v>TRCOR</v>
          </cell>
          <cell r="AE4475" t="str">
            <v>AJ500</v>
          </cell>
          <cell r="BP4475" t="str">
            <v>S</v>
          </cell>
        </row>
        <row r="4476">
          <cell r="A4476">
            <v>90257</v>
          </cell>
          <cell r="X4476" t="str">
            <v>GAPSF</v>
          </cell>
          <cell r="AE4476" t="str">
            <v>BJ102</v>
          </cell>
          <cell r="BP4476" t="str">
            <v>S</v>
          </cell>
        </row>
        <row r="4477">
          <cell r="A4477">
            <v>-7032</v>
          </cell>
          <cell r="X4477" t="str">
            <v>TRFCA</v>
          </cell>
          <cell r="AE4477" t="str">
            <v>AJ500</v>
          </cell>
          <cell r="BP4477" t="str">
            <v>S</v>
          </cell>
        </row>
        <row r="4478">
          <cell r="A4478">
            <v>-33547</v>
          </cell>
          <cell r="X4478" t="str">
            <v>PRE04</v>
          </cell>
          <cell r="AE4478" t="str">
            <v>AJ500</v>
          </cell>
          <cell r="BP4478" t="str">
            <v>F</v>
          </cell>
        </row>
        <row r="4479">
          <cell r="A4479">
            <v>-45889</v>
          </cell>
          <cell r="X4479" t="str">
            <v>PR005</v>
          </cell>
          <cell r="AE4479" t="str">
            <v>AJ500</v>
          </cell>
          <cell r="BP4479" t="str">
            <v>F</v>
          </cell>
        </row>
        <row r="4480">
          <cell r="A4480">
            <v>-10180</v>
          </cell>
          <cell r="X4480" t="str">
            <v>REVTF</v>
          </cell>
          <cell r="AE4480" t="str">
            <v>AJ500</v>
          </cell>
          <cell r="BP4480" t="str">
            <v>S</v>
          </cell>
        </row>
        <row r="4481">
          <cell r="A4481">
            <v>-7825</v>
          </cell>
          <cell r="X4481" t="str">
            <v>DCM0H</v>
          </cell>
          <cell r="AE4481" t="str">
            <v>AJ500</v>
          </cell>
          <cell r="BP4481" t="str">
            <v>F</v>
          </cell>
        </row>
        <row r="4482">
          <cell r="A4482">
            <v>-115958</v>
          </cell>
          <cell r="X4482" t="str">
            <v>KINCB</v>
          </cell>
          <cell r="AE4482" t="str">
            <v>AJ500</v>
          </cell>
          <cell r="BP4482" t="str">
            <v>S</v>
          </cell>
        </row>
        <row r="4483">
          <cell r="A4483">
            <v>0</v>
          </cell>
          <cell r="X4483" t="str">
            <v>TRCOR</v>
          </cell>
          <cell r="AE4483" t="str">
            <v>AJ500</v>
          </cell>
          <cell r="BP4483" t="str">
            <v>S</v>
          </cell>
        </row>
        <row r="4484">
          <cell r="A4484">
            <v>0</v>
          </cell>
          <cell r="X4484" t="str">
            <v>TRFCA</v>
          </cell>
          <cell r="AE4484" t="str">
            <v>BJ102</v>
          </cell>
          <cell r="BP4484" t="str">
            <v>S</v>
          </cell>
        </row>
        <row r="4485">
          <cell r="A4485">
            <v>0</v>
          </cell>
          <cell r="X4485" t="str">
            <v>TRCOR</v>
          </cell>
          <cell r="AE4485" t="str">
            <v>AJ500</v>
          </cell>
          <cell r="BP4485" t="str">
            <v>S</v>
          </cell>
        </row>
        <row r="4486">
          <cell r="A4486">
            <v>-5086</v>
          </cell>
          <cell r="X4486" t="str">
            <v>DCMPR</v>
          </cell>
          <cell r="AE4486" t="str">
            <v>AJ500</v>
          </cell>
          <cell r="BP4486" t="str">
            <v>S</v>
          </cell>
        </row>
        <row r="4487">
          <cell r="A4487">
            <v>-30452</v>
          </cell>
          <cell r="X4487" t="str">
            <v>DCM0H</v>
          </cell>
          <cell r="AE4487" t="str">
            <v>AJ500</v>
          </cell>
          <cell r="BP4487" t="str">
            <v>S</v>
          </cell>
        </row>
        <row r="4488">
          <cell r="A4488">
            <v>-159539</v>
          </cell>
          <cell r="X4488" t="str">
            <v>LCFHE</v>
          </cell>
          <cell r="AE4488" t="str">
            <v>AJ500</v>
          </cell>
          <cell r="BP4488" t="str">
            <v>S</v>
          </cell>
        </row>
        <row r="4489">
          <cell r="A4489">
            <v>-258970</v>
          </cell>
          <cell r="X4489" t="str">
            <v>WO006</v>
          </cell>
          <cell r="AE4489" t="str">
            <v>AJ500</v>
          </cell>
          <cell r="BP4489" t="str">
            <v>S</v>
          </cell>
        </row>
        <row r="4490">
          <cell r="A4490">
            <v>0</v>
          </cell>
          <cell r="X4490" t="str">
            <v>FF0CB</v>
          </cell>
          <cell r="AE4490" t="str">
            <v>BJ102</v>
          </cell>
          <cell r="BP4490" t="str">
            <v>S</v>
          </cell>
        </row>
        <row r="4491">
          <cell r="A4491">
            <v>0</v>
          </cell>
          <cell r="X4491" t="str">
            <v>SECLI</v>
          </cell>
          <cell r="AE4491" t="str">
            <v>AJ500</v>
          </cell>
          <cell r="BP4491" t="str">
            <v>S</v>
          </cell>
        </row>
        <row r="4492">
          <cell r="A4492">
            <v>0</v>
          </cell>
          <cell r="X4492" t="str">
            <v>ETVAF</v>
          </cell>
          <cell r="AE4492" t="str">
            <v>BJ102</v>
          </cell>
          <cell r="BP4492" t="str">
            <v>S</v>
          </cell>
        </row>
        <row r="4493">
          <cell r="A4493">
            <v>0</v>
          </cell>
          <cell r="X4493" t="str">
            <v>EFCCM</v>
          </cell>
          <cell r="AE4493" t="str">
            <v>AJ500</v>
          </cell>
          <cell r="BP4493" t="str">
            <v>S</v>
          </cell>
        </row>
        <row r="4494">
          <cell r="A4494">
            <v>0</v>
          </cell>
          <cell r="X4494" t="str">
            <v>EFCCM</v>
          </cell>
          <cell r="AE4494" t="str">
            <v>BJ102</v>
          </cell>
          <cell r="BP4494" t="str">
            <v>S</v>
          </cell>
        </row>
        <row r="4495">
          <cell r="A4495">
            <v>2325</v>
          </cell>
          <cell r="X4495" t="str">
            <v>ETVAF</v>
          </cell>
          <cell r="AE4495" t="str">
            <v>AJ500</v>
          </cell>
          <cell r="BP4495" t="str">
            <v>F</v>
          </cell>
        </row>
        <row r="4496">
          <cell r="A4496">
            <v>0</v>
          </cell>
          <cell r="X4496" t="str">
            <v>TRCOR</v>
          </cell>
          <cell r="AE4496" t="str">
            <v>BJ102</v>
          </cell>
          <cell r="BP4496" t="str">
            <v>S</v>
          </cell>
        </row>
        <row r="4497">
          <cell r="A4497">
            <v>0</v>
          </cell>
          <cell r="X4497" t="str">
            <v>SESSE</v>
          </cell>
          <cell r="AE4497" t="str">
            <v>AJ500</v>
          </cell>
          <cell r="BP4497" t="str">
            <v>S</v>
          </cell>
        </row>
        <row r="4498">
          <cell r="A4498">
            <v>0</v>
          </cell>
          <cell r="X4498" t="str">
            <v>DCMPR</v>
          </cell>
          <cell r="AE4498" t="str">
            <v>AJ500</v>
          </cell>
          <cell r="BP4498" t="str">
            <v>S</v>
          </cell>
        </row>
        <row r="4499">
          <cell r="A4499">
            <v>0</v>
          </cell>
          <cell r="X4499" t="str">
            <v>LCSSE</v>
          </cell>
          <cell r="AE4499" t="str">
            <v>AJ500</v>
          </cell>
          <cell r="BP4499" t="str">
            <v>S</v>
          </cell>
        </row>
        <row r="4500">
          <cell r="A4500">
            <v>0</v>
          </cell>
          <cell r="X4500" t="str">
            <v>LCNSE</v>
          </cell>
          <cell r="AE4500" t="str">
            <v>AJ500</v>
          </cell>
          <cell r="BP4500" t="str">
            <v>S</v>
          </cell>
        </row>
        <row r="4501">
          <cell r="A4501">
            <v>0</v>
          </cell>
          <cell r="X4501" t="str">
            <v>EFCCM</v>
          </cell>
          <cell r="AE4501" t="str">
            <v>AJ500</v>
          </cell>
          <cell r="BP4501" t="str">
            <v>S</v>
          </cell>
        </row>
        <row r="4502">
          <cell r="A4502">
            <v>10415</v>
          </cell>
          <cell r="X4502" t="str">
            <v>ETVPS</v>
          </cell>
          <cell r="AE4502" t="str">
            <v>AJ500</v>
          </cell>
          <cell r="BP4502" t="str">
            <v>S</v>
          </cell>
        </row>
        <row r="4503">
          <cell r="A4503">
            <v>201285</v>
          </cell>
          <cell r="X4503" t="str">
            <v>PRE11</v>
          </cell>
          <cell r="AE4503" t="str">
            <v>AJ500</v>
          </cell>
          <cell r="BP4503" t="str">
            <v>F</v>
          </cell>
        </row>
        <row r="4504">
          <cell r="A4504">
            <v>15836</v>
          </cell>
          <cell r="X4504" t="str">
            <v>PRSAV</v>
          </cell>
          <cell r="AE4504" t="str">
            <v>AJ500</v>
          </cell>
          <cell r="BP4504" t="str">
            <v>F</v>
          </cell>
        </row>
        <row r="4505">
          <cell r="A4505">
            <v>33674</v>
          </cell>
          <cell r="X4505" t="str">
            <v>PVSPR</v>
          </cell>
          <cell r="AE4505" t="str">
            <v>AJ500</v>
          </cell>
          <cell r="BP4505" t="str">
            <v>F</v>
          </cell>
        </row>
        <row r="4506">
          <cell r="A4506">
            <v>3437</v>
          </cell>
          <cell r="X4506" t="str">
            <v>SECLE</v>
          </cell>
          <cell r="AE4506" t="str">
            <v>AJ500</v>
          </cell>
          <cell r="BP4506" t="str">
            <v>IVE</v>
          </cell>
        </row>
        <row r="4507">
          <cell r="A4507">
            <v>12494</v>
          </cell>
          <cell r="X4507" t="str">
            <v>SECLI</v>
          </cell>
          <cell r="AE4507" t="str">
            <v>AJ500</v>
          </cell>
          <cell r="BP4507" t="str">
            <v>S</v>
          </cell>
        </row>
        <row r="4508">
          <cell r="A4508">
            <v>27911</v>
          </cell>
          <cell r="X4508" t="str">
            <v>SFSRA</v>
          </cell>
          <cell r="AE4508" t="str">
            <v>AJ500</v>
          </cell>
          <cell r="BP4508" t="str">
            <v>S</v>
          </cell>
        </row>
        <row r="4509">
          <cell r="A4509">
            <v>31532</v>
          </cell>
          <cell r="X4509" t="str">
            <v>TRCOR</v>
          </cell>
          <cell r="AE4509" t="str">
            <v>AJ500</v>
          </cell>
          <cell r="BP4509" t="str">
            <v>S</v>
          </cell>
        </row>
        <row r="4510">
          <cell r="A4510">
            <v>7427</v>
          </cell>
          <cell r="X4510" t="str">
            <v>TRFCA</v>
          </cell>
          <cell r="AE4510" t="str">
            <v>AJ500</v>
          </cell>
          <cell r="BP4510" t="str">
            <v>S</v>
          </cell>
        </row>
        <row r="4511">
          <cell r="A4511">
            <v>35689</v>
          </cell>
          <cell r="X4511" t="str">
            <v>SFCCS</v>
          </cell>
          <cell r="AE4511" t="str">
            <v>AJ500</v>
          </cell>
          <cell r="BP4511" t="str">
            <v>S</v>
          </cell>
        </row>
        <row r="4512">
          <cell r="A4512">
            <v>924</v>
          </cell>
          <cell r="X4512" t="str">
            <v>GAPNR</v>
          </cell>
          <cell r="AE4512" t="str">
            <v>BJ102</v>
          </cell>
          <cell r="BP4512" t="str">
            <v>F</v>
          </cell>
        </row>
        <row r="4513">
          <cell r="A4513">
            <v>-171</v>
          </cell>
          <cell r="X4513" t="str">
            <v>DCML0</v>
          </cell>
          <cell r="AE4513" t="str">
            <v>AJ500</v>
          </cell>
          <cell r="BP4513" t="str">
            <v>S</v>
          </cell>
        </row>
        <row r="4514">
          <cell r="A4514">
            <v>-1770</v>
          </cell>
          <cell r="X4514" t="str">
            <v>EFCOE</v>
          </cell>
          <cell r="AE4514" t="str">
            <v>AJ500</v>
          </cell>
          <cell r="BP4514" t="str">
            <v>S</v>
          </cell>
        </row>
        <row r="4515">
          <cell r="A4515">
            <v>-3551</v>
          </cell>
          <cell r="X4515" t="str">
            <v>WO007</v>
          </cell>
          <cell r="AE4515" t="str">
            <v>AJ500</v>
          </cell>
          <cell r="BP4515" t="str">
            <v>S</v>
          </cell>
        </row>
        <row r="4516">
          <cell r="A4516">
            <v>-6413</v>
          </cell>
          <cell r="X4516" t="str">
            <v>CHPES</v>
          </cell>
          <cell r="AE4516" t="str">
            <v>AJ500</v>
          </cell>
          <cell r="BP4516" t="str">
            <v>F</v>
          </cell>
        </row>
        <row r="4517">
          <cell r="A4517">
            <v>-59465</v>
          </cell>
          <cell r="X4517" t="str">
            <v>DCMPR</v>
          </cell>
          <cell r="AE4517" t="str">
            <v>AJ500</v>
          </cell>
          <cell r="BP4517" t="str">
            <v>S</v>
          </cell>
        </row>
        <row r="4518">
          <cell r="A4518">
            <v>-14201</v>
          </cell>
          <cell r="X4518" t="str">
            <v>KRL22</v>
          </cell>
          <cell r="AE4518" t="str">
            <v>AJ500</v>
          </cell>
          <cell r="BP4518" t="str">
            <v>S</v>
          </cell>
        </row>
        <row r="4519">
          <cell r="A4519">
            <v>-57</v>
          </cell>
          <cell r="X4519" t="str">
            <v>GAPNR</v>
          </cell>
          <cell r="AE4519" t="str">
            <v>AJ500</v>
          </cell>
          <cell r="BP4519" t="str">
            <v>S</v>
          </cell>
        </row>
        <row r="4520">
          <cell r="A4520">
            <v>-955</v>
          </cell>
          <cell r="X4520" t="str">
            <v>KRL17</v>
          </cell>
          <cell r="AE4520" t="str">
            <v>AJ500</v>
          </cell>
          <cell r="BP4520" t="str">
            <v>S</v>
          </cell>
        </row>
        <row r="4521">
          <cell r="A4521">
            <v>-1710</v>
          </cell>
          <cell r="X4521" t="str">
            <v>ETVPS</v>
          </cell>
          <cell r="AE4521" t="str">
            <v>AJ500</v>
          </cell>
          <cell r="BP4521" t="str">
            <v>S</v>
          </cell>
        </row>
        <row r="4522">
          <cell r="A4522">
            <v>-17330</v>
          </cell>
          <cell r="X4522" t="str">
            <v>CHPA0</v>
          </cell>
          <cell r="AE4522" t="str">
            <v>AJ500</v>
          </cell>
          <cell r="BP4522" t="str">
            <v>S</v>
          </cell>
        </row>
        <row r="4523">
          <cell r="A4523">
            <v>145053</v>
          </cell>
          <cell r="X4523" t="str">
            <v>19MCB</v>
          </cell>
          <cell r="AE4523" t="str">
            <v>AJ500</v>
          </cell>
          <cell r="BP4523" t="str">
            <v>S</v>
          </cell>
        </row>
        <row r="4524">
          <cell r="A4524">
            <v>170412</v>
          </cell>
          <cell r="X4524" t="str">
            <v>KRL22</v>
          </cell>
          <cell r="AE4524" t="str">
            <v>IJ706</v>
          </cell>
          <cell r="BP4524" t="str">
            <v>S</v>
          </cell>
        </row>
        <row r="4525">
          <cell r="A4525">
            <v>350874</v>
          </cell>
          <cell r="X4525" t="str">
            <v>KRE22</v>
          </cell>
          <cell r="AE4525" t="str">
            <v>IJ706</v>
          </cell>
          <cell r="BP4525" t="str">
            <v>S</v>
          </cell>
        </row>
        <row r="4526">
          <cell r="A4526">
            <v>467069</v>
          </cell>
          <cell r="X4526" t="str">
            <v>CHPES</v>
          </cell>
          <cell r="AE4526" t="str">
            <v>IJ706</v>
          </cell>
          <cell r="BP4526" t="str">
            <v>S</v>
          </cell>
        </row>
        <row r="4527">
          <cell r="A4527">
            <v>667900</v>
          </cell>
          <cell r="X4527" t="str">
            <v>DCML0</v>
          </cell>
          <cell r="AE4527" t="str">
            <v>IJ706</v>
          </cell>
          <cell r="BP4527" t="str">
            <v>S</v>
          </cell>
        </row>
        <row r="4528">
          <cell r="A4528">
            <v>2128761</v>
          </cell>
          <cell r="X4528" t="str">
            <v>DCMPR</v>
          </cell>
          <cell r="AE4528" t="str">
            <v>IJ706</v>
          </cell>
          <cell r="BP4528" t="str">
            <v>S</v>
          </cell>
        </row>
        <row r="4529">
          <cell r="A4529">
            <v>70603</v>
          </cell>
          <cell r="X4529" t="str">
            <v>KRE22</v>
          </cell>
          <cell r="AE4529" t="str">
            <v>ZJK85</v>
          </cell>
          <cell r="BP4529" t="str">
            <v>S</v>
          </cell>
        </row>
        <row r="4530">
          <cell r="A4530">
            <v>85125</v>
          </cell>
          <cell r="X4530" t="str">
            <v>MP000</v>
          </cell>
          <cell r="AE4530" t="str">
            <v>ZJK85</v>
          </cell>
          <cell r="BP4530" t="str">
            <v>S</v>
          </cell>
        </row>
        <row r="4531">
          <cell r="A4531">
            <v>99715</v>
          </cell>
          <cell r="X4531" t="str">
            <v>LCSSE</v>
          </cell>
          <cell r="AE4531" t="str">
            <v>ZJK85</v>
          </cell>
          <cell r="BP4531" t="str">
            <v>S</v>
          </cell>
        </row>
        <row r="4532">
          <cell r="A4532">
            <v>304856</v>
          </cell>
          <cell r="X4532" t="str">
            <v>LCNSE</v>
          </cell>
          <cell r="AE4532" t="str">
            <v>ZJK85</v>
          </cell>
          <cell r="BP4532" t="str">
            <v>S</v>
          </cell>
        </row>
        <row r="4533">
          <cell r="A4533">
            <v>342221</v>
          </cell>
          <cell r="X4533" t="str">
            <v>CSF0H</v>
          </cell>
          <cell r="AE4533" t="str">
            <v>ZJK85</v>
          </cell>
          <cell r="BP4533" t="str">
            <v>S</v>
          </cell>
        </row>
        <row r="4534">
          <cell r="A4534">
            <v>440292</v>
          </cell>
          <cell r="X4534" t="str">
            <v>LCLVI</v>
          </cell>
          <cell r="AE4534" t="str">
            <v>ZJK85</v>
          </cell>
          <cell r="BP4534" t="str">
            <v>S</v>
          </cell>
        </row>
        <row r="4535">
          <cell r="A4535">
            <v>1645967</v>
          </cell>
          <cell r="X4535" t="str">
            <v>LCNSI</v>
          </cell>
          <cell r="AE4535" t="str">
            <v>ZJK85</v>
          </cell>
          <cell r="BP4535" t="str">
            <v>S</v>
          </cell>
        </row>
        <row r="4536">
          <cell r="A4536">
            <v>62037</v>
          </cell>
          <cell r="X4536" t="str">
            <v>CHPA0</v>
          </cell>
          <cell r="AE4536" t="str">
            <v>ZJK85</v>
          </cell>
          <cell r="BP4536" t="str">
            <v>IVE</v>
          </cell>
        </row>
        <row r="4537">
          <cell r="A4537">
            <v>70125</v>
          </cell>
          <cell r="X4537" t="str">
            <v>DCML0</v>
          </cell>
          <cell r="AE4537" t="str">
            <v>ZJK85</v>
          </cell>
          <cell r="BP4537" t="str">
            <v>IVE</v>
          </cell>
        </row>
        <row r="4538">
          <cell r="A4538">
            <v>119960</v>
          </cell>
          <cell r="X4538" t="str">
            <v>PRE06</v>
          </cell>
          <cell r="AE4538" t="str">
            <v>ZJK85</v>
          </cell>
          <cell r="BP4538" t="str">
            <v>F</v>
          </cell>
        </row>
        <row r="4539">
          <cell r="A4539">
            <v>161661</v>
          </cell>
          <cell r="X4539" t="str">
            <v>LCSSE</v>
          </cell>
          <cell r="AE4539" t="str">
            <v>ZJK85</v>
          </cell>
          <cell r="BP4539" t="str">
            <v>IVE</v>
          </cell>
        </row>
        <row r="4540">
          <cell r="A4540">
            <v>400153</v>
          </cell>
          <cell r="X4540" t="str">
            <v>LCLVE</v>
          </cell>
          <cell r="AE4540" t="str">
            <v>ZJK85</v>
          </cell>
          <cell r="BP4540" t="str">
            <v>IVE</v>
          </cell>
        </row>
        <row r="4541">
          <cell r="A4541">
            <v>1041303</v>
          </cell>
          <cell r="X4541" t="str">
            <v>DCMPR</v>
          </cell>
          <cell r="AE4541" t="str">
            <v>ZJK85</v>
          </cell>
          <cell r="BP4541" t="str">
            <v>IVE</v>
          </cell>
        </row>
        <row r="4542">
          <cell r="A4542">
            <v>14904</v>
          </cell>
          <cell r="X4542" t="str">
            <v>EFCOE</v>
          </cell>
          <cell r="AE4542" t="str">
            <v>IJ706</v>
          </cell>
          <cell r="BP4542" t="str">
            <v>S</v>
          </cell>
        </row>
        <row r="4543">
          <cell r="A4543">
            <v>37944</v>
          </cell>
          <cell r="X4543" t="str">
            <v>TRFCA</v>
          </cell>
          <cell r="AE4543" t="str">
            <v>IJ706</v>
          </cell>
          <cell r="BP4543" t="str">
            <v>S</v>
          </cell>
        </row>
        <row r="4544">
          <cell r="A4544">
            <v>41661</v>
          </cell>
          <cell r="X4544" t="str">
            <v>ETVPS</v>
          </cell>
          <cell r="AE4544" t="str">
            <v>IJ706</v>
          </cell>
          <cell r="BP4544" t="str">
            <v>S</v>
          </cell>
        </row>
        <row r="4545">
          <cell r="A4545">
            <v>43363</v>
          </cell>
          <cell r="X4545" t="str">
            <v>DCM0H</v>
          </cell>
          <cell r="AE4545" t="str">
            <v>IJ706</v>
          </cell>
          <cell r="BP4545" t="str">
            <v>S</v>
          </cell>
        </row>
        <row r="4546">
          <cell r="A4546">
            <v>77398</v>
          </cell>
          <cell r="X4546" t="str">
            <v>SESSI</v>
          </cell>
          <cell r="AE4546" t="str">
            <v>IJ706</v>
          </cell>
          <cell r="BP4546" t="str">
            <v>S</v>
          </cell>
        </row>
        <row r="4547">
          <cell r="A4547">
            <v>6954</v>
          </cell>
          <cell r="X4547" t="str">
            <v>EGAPI</v>
          </cell>
          <cell r="AE4547" t="str">
            <v>ZJK85</v>
          </cell>
          <cell r="BP4547" t="str">
            <v>S</v>
          </cell>
        </row>
        <row r="4548">
          <cell r="A4548">
            <v>9337</v>
          </cell>
          <cell r="X4548" t="str">
            <v>DCM0H</v>
          </cell>
          <cell r="AE4548" t="str">
            <v>ZJK85</v>
          </cell>
          <cell r="BP4548" t="str">
            <v>S</v>
          </cell>
        </row>
        <row r="4549">
          <cell r="A4549">
            <v>18852</v>
          </cell>
          <cell r="X4549" t="str">
            <v>TRCOR</v>
          </cell>
          <cell r="AE4549" t="str">
            <v>ZJK85</v>
          </cell>
          <cell r="BP4549" t="str">
            <v>S</v>
          </cell>
        </row>
        <row r="4550">
          <cell r="A4550">
            <v>19846</v>
          </cell>
          <cell r="X4550" t="str">
            <v>LCFHI</v>
          </cell>
          <cell r="AE4550" t="str">
            <v>JJ217</v>
          </cell>
          <cell r="BP4550" t="str">
            <v>S</v>
          </cell>
        </row>
        <row r="4551">
          <cell r="A4551">
            <v>23217</v>
          </cell>
          <cell r="X4551" t="str">
            <v>TRFCA</v>
          </cell>
          <cell r="AE4551" t="str">
            <v>JJ217</v>
          </cell>
          <cell r="BP4551" t="str">
            <v>S</v>
          </cell>
        </row>
        <row r="4552">
          <cell r="A4552">
            <v>29155</v>
          </cell>
          <cell r="X4552" t="str">
            <v>ETVPS</v>
          </cell>
          <cell r="AE4552" t="str">
            <v>JJ217</v>
          </cell>
          <cell r="BP4552" t="str">
            <v>S</v>
          </cell>
        </row>
        <row r="4553">
          <cell r="A4553">
            <v>101364</v>
          </cell>
          <cell r="X4553" t="str">
            <v>TRCOR</v>
          </cell>
          <cell r="AE4553" t="str">
            <v>JJ217</v>
          </cell>
          <cell r="BP4553" t="str">
            <v>S</v>
          </cell>
        </row>
        <row r="4554">
          <cell r="A4554">
            <v>459097</v>
          </cell>
          <cell r="X4554" t="str">
            <v>SMS4E</v>
          </cell>
          <cell r="AE4554" t="str">
            <v>JJ217</v>
          </cell>
          <cell r="BP4554" t="str">
            <v>S</v>
          </cell>
        </row>
        <row r="4555">
          <cell r="A4555">
            <v>498498</v>
          </cell>
          <cell r="X4555" t="str">
            <v>KRE22</v>
          </cell>
          <cell r="AE4555" t="str">
            <v>JJ217</v>
          </cell>
          <cell r="BP4555" t="str">
            <v>S</v>
          </cell>
        </row>
        <row r="4556">
          <cell r="A4556">
            <v>16139</v>
          </cell>
          <cell r="X4556" t="str">
            <v>KRE22</v>
          </cell>
          <cell r="AE4556" t="str">
            <v>ZJK85</v>
          </cell>
          <cell r="BP4556" t="str">
            <v>F</v>
          </cell>
        </row>
        <row r="4557">
          <cell r="A4557">
            <v>26003</v>
          </cell>
          <cell r="X4557" t="str">
            <v>DCM0H</v>
          </cell>
          <cell r="AE4557" t="str">
            <v>IJ706</v>
          </cell>
          <cell r="BP4557" t="str">
            <v>IVE</v>
          </cell>
        </row>
        <row r="4558">
          <cell r="A4558">
            <v>42221</v>
          </cell>
          <cell r="X4558" t="str">
            <v>DCM0H</v>
          </cell>
          <cell r="AE4558" t="str">
            <v>IJ706</v>
          </cell>
          <cell r="BP4558" t="str">
            <v>F</v>
          </cell>
        </row>
        <row r="4559">
          <cell r="A4559">
            <v>1660720</v>
          </cell>
          <cell r="X4559" t="str">
            <v>CS00H</v>
          </cell>
          <cell r="AE4559" t="str">
            <v>JJ217</v>
          </cell>
          <cell r="BP4559" t="str">
            <v>S</v>
          </cell>
        </row>
        <row r="4560">
          <cell r="A4560">
            <v>4312043</v>
          </cell>
          <cell r="X4560" t="str">
            <v>LCNSI</v>
          </cell>
          <cell r="AE4560" t="str">
            <v>JJ217</v>
          </cell>
          <cell r="BP4560" t="str">
            <v>S</v>
          </cell>
        </row>
        <row r="4561">
          <cell r="A4561">
            <v>6333287</v>
          </cell>
          <cell r="X4561" t="str">
            <v>WR001</v>
          </cell>
          <cell r="AE4561" t="str">
            <v>JJ217</v>
          </cell>
          <cell r="BP4561" t="str">
            <v>S</v>
          </cell>
        </row>
        <row r="4562">
          <cell r="A4562">
            <v>3399</v>
          </cell>
          <cell r="X4562" t="str">
            <v>CH0AT</v>
          </cell>
          <cell r="AE4562" t="str">
            <v>JJ217</v>
          </cell>
          <cell r="BP4562" t="str">
            <v>S</v>
          </cell>
        </row>
        <row r="4563">
          <cell r="A4563">
            <v>7814</v>
          </cell>
          <cell r="X4563" t="str">
            <v>TRCOR</v>
          </cell>
          <cell r="AE4563" t="str">
            <v>JJ217</v>
          </cell>
          <cell r="BP4563" t="str">
            <v>S</v>
          </cell>
        </row>
        <row r="4564">
          <cell r="A4564">
            <v>313220</v>
          </cell>
          <cell r="X4564" t="str">
            <v>PRE11</v>
          </cell>
          <cell r="AE4564" t="str">
            <v>IJ706</v>
          </cell>
          <cell r="BP4564" t="str">
            <v>F</v>
          </cell>
        </row>
        <row r="4565">
          <cell r="A4565">
            <v>377022</v>
          </cell>
          <cell r="X4565" t="str">
            <v>AS000</v>
          </cell>
          <cell r="AE4565" t="str">
            <v>IJ706</v>
          </cell>
          <cell r="BP4565" t="str">
            <v>IVE</v>
          </cell>
        </row>
        <row r="4566">
          <cell r="A4566">
            <v>744960</v>
          </cell>
          <cell r="X4566" t="str">
            <v>LCNSE</v>
          </cell>
          <cell r="AE4566" t="str">
            <v>IJ706</v>
          </cell>
          <cell r="BP4566" t="str">
            <v>IVE</v>
          </cell>
        </row>
        <row r="4567">
          <cell r="A4567">
            <v>319</v>
          </cell>
          <cell r="X4567" t="str">
            <v>GAPNR</v>
          </cell>
          <cell r="AE4567" t="str">
            <v>JJ217</v>
          </cell>
          <cell r="BP4567" t="str">
            <v>F</v>
          </cell>
        </row>
        <row r="4568">
          <cell r="A4568">
            <v>125827</v>
          </cell>
          <cell r="X4568" t="str">
            <v>TRCOR</v>
          </cell>
          <cell r="AE4568" t="str">
            <v>JJ217</v>
          </cell>
          <cell r="BP4568" t="str">
            <v>IVE</v>
          </cell>
        </row>
        <row r="4569">
          <cell r="A4569">
            <v>506831</v>
          </cell>
          <cell r="X4569" t="str">
            <v>DCMPR</v>
          </cell>
          <cell r="AE4569" t="str">
            <v>JJ217</v>
          </cell>
          <cell r="BP4569" t="str">
            <v>IVE</v>
          </cell>
        </row>
        <row r="4570">
          <cell r="A4570">
            <v>1402</v>
          </cell>
          <cell r="X4570" t="str">
            <v>TRFCA</v>
          </cell>
          <cell r="AE4570" t="str">
            <v>ZJK85</v>
          </cell>
          <cell r="BP4570" t="str">
            <v>S</v>
          </cell>
        </row>
        <row r="4571">
          <cell r="A4571">
            <v>0</v>
          </cell>
          <cell r="X4571" t="str">
            <v>TRFCA</v>
          </cell>
          <cell r="AE4571" t="str">
            <v>ZJK85</v>
          </cell>
          <cell r="BP4571" t="str">
            <v>S</v>
          </cell>
        </row>
        <row r="4572">
          <cell r="A4572">
            <v>0</v>
          </cell>
          <cell r="X4572" t="str">
            <v>FF0CB</v>
          </cell>
          <cell r="AE4572" t="str">
            <v>IJ706</v>
          </cell>
          <cell r="BP4572" t="str">
            <v>S</v>
          </cell>
        </row>
        <row r="4573">
          <cell r="A4573">
            <v>0</v>
          </cell>
          <cell r="X4573" t="str">
            <v>DCML0</v>
          </cell>
          <cell r="AE4573" t="str">
            <v>ZJK85</v>
          </cell>
          <cell r="BP4573" t="str">
            <v>S</v>
          </cell>
        </row>
        <row r="4574">
          <cell r="A4574">
            <v>0</v>
          </cell>
          <cell r="X4574" t="str">
            <v>DCM0H</v>
          </cell>
          <cell r="AE4574" t="str">
            <v>IJ706</v>
          </cell>
          <cell r="BP4574" t="str">
            <v>S</v>
          </cell>
        </row>
        <row r="4575">
          <cell r="A4575">
            <v>0</v>
          </cell>
          <cell r="X4575" t="str">
            <v>SMS4E</v>
          </cell>
          <cell r="AE4575" t="str">
            <v>IJ706</v>
          </cell>
          <cell r="BP4575" t="str">
            <v>S</v>
          </cell>
        </row>
        <row r="4576">
          <cell r="A4576">
            <v>0</v>
          </cell>
          <cell r="X4576" t="str">
            <v>SFMSA</v>
          </cell>
          <cell r="AE4576" t="str">
            <v>ZJK85</v>
          </cell>
          <cell r="BP4576" t="str">
            <v>S</v>
          </cell>
        </row>
        <row r="4577">
          <cell r="A4577">
            <v>0</v>
          </cell>
          <cell r="X4577" t="str">
            <v>TRCOR</v>
          </cell>
          <cell r="AE4577" t="str">
            <v>ZJK85</v>
          </cell>
          <cell r="BP4577" t="str">
            <v>S</v>
          </cell>
        </row>
        <row r="4578">
          <cell r="A4578">
            <v>0</v>
          </cell>
          <cell r="X4578" t="str">
            <v>CSF0H</v>
          </cell>
          <cell r="AE4578" t="str">
            <v>ZJK85</v>
          </cell>
          <cell r="BP4578" t="str">
            <v>S</v>
          </cell>
        </row>
        <row r="4579">
          <cell r="A4579">
            <v>0</v>
          </cell>
          <cell r="X4579" t="str">
            <v>DCMPR</v>
          </cell>
          <cell r="AE4579" t="str">
            <v>IJ706</v>
          </cell>
          <cell r="BP4579" t="str">
            <v>S</v>
          </cell>
        </row>
        <row r="4580">
          <cell r="A4580">
            <v>0</v>
          </cell>
          <cell r="X4580" t="str">
            <v>DCMPR</v>
          </cell>
          <cell r="AE4580" t="str">
            <v>JJ217</v>
          </cell>
          <cell r="BP4580" t="str">
            <v>S</v>
          </cell>
        </row>
        <row r="4581">
          <cell r="A4581">
            <v>0</v>
          </cell>
          <cell r="X4581" t="str">
            <v>CHPA0</v>
          </cell>
          <cell r="AE4581" t="str">
            <v>JJ217</v>
          </cell>
          <cell r="BP4581" t="str">
            <v>S</v>
          </cell>
        </row>
        <row r="4582">
          <cell r="A4582">
            <v>0</v>
          </cell>
          <cell r="X4582" t="str">
            <v>DCM0H</v>
          </cell>
          <cell r="AE4582" t="str">
            <v>JJ217</v>
          </cell>
          <cell r="BP4582" t="str">
            <v>S</v>
          </cell>
        </row>
        <row r="4583">
          <cell r="A4583">
            <v>0</v>
          </cell>
          <cell r="X4583" t="str">
            <v>SMS4E</v>
          </cell>
          <cell r="AE4583" t="str">
            <v>JJ217</v>
          </cell>
          <cell r="BP4583" t="str">
            <v>S</v>
          </cell>
        </row>
        <row r="4584">
          <cell r="A4584">
            <v>0</v>
          </cell>
          <cell r="X4584" t="str">
            <v>LCSSE</v>
          </cell>
          <cell r="AE4584" t="str">
            <v>JJ217</v>
          </cell>
          <cell r="BP4584" t="str">
            <v>S</v>
          </cell>
        </row>
        <row r="4585">
          <cell r="A4585">
            <v>0</v>
          </cell>
          <cell r="X4585" t="str">
            <v>CHPA0</v>
          </cell>
          <cell r="AE4585" t="str">
            <v>ZJK85</v>
          </cell>
          <cell r="BP4585" t="str">
            <v>S</v>
          </cell>
        </row>
        <row r="4586">
          <cell r="A4586">
            <v>0</v>
          </cell>
          <cell r="X4586" t="str">
            <v>CHPA0</v>
          </cell>
          <cell r="AE4586" t="str">
            <v>IJ706</v>
          </cell>
          <cell r="BP4586" t="str">
            <v>S</v>
          </cell>
        </row>
        <row r="4587">
          <cell r="A4587">
            <v>0</v>
          </cell>
          <cell r="X4587" t="str">
            <v>DCM0H</v>
          </cell>
          <cell r="AE4587" t="str">
            <v>IJ706</v>
          </cell>
          <cell r="BP4587" t="str">
            <v>S</v>
          </cell>
        </row>
        <row r="4588">
          <cell r="A4588">
            <v>0</v>
          </cell>
          <cell r="X4588" t="str">
            <v>CHPA0</v>
          </cell>
          <cell r="AE4588" t="str">
            <v>JJ217</v>
          </cell>
          <cell r="BP4588" t="str">
            <v>S</v>
          </cell>
        </row>
        <row r="4589">
          <cell r="A4589">
            <v>0</v>
          </cell>
          <cell r="X4589" t="str">
            <v>EFRBE</v>
          </cell>
          <cell r="AE4589" t="str">
            <v>IJ706</v>
          </cell>
          <cell r="BP4589" t="str">
            <v>S</v>
          </cell>
        </row>
        <row r="4590">
          <cell r="A4590">
            <v>72264</v>
          </cell>
          <cell r="X4590" t="str">
            <v>GAP4E</v>
          </cell>
          <cell r="AE4590" t="str">
            <v>JJ217</v>
          </cell>
          <cell r="BP4590" t="str">
            <v>IVE</v>
          </cell>
        </row>
        <row r="4591">
          <cell r="A4591">
            <v>0</v>
          </cell>
          <cell r="X4591" t="str">
            <v>KRE22</v>
          </cell>
          <cell r="AE4591" t="str">
            <v>IJ706</v>
          </cell>
          <cell r="BP4591" t="str">
            <v>S</v>
          </cell>
        </row>
        <row r="4592">
          <cell r="A4592">
            <v>0</v>
          </cell>
          <cell r="X4592" t="str">
            <v>CH0AT</v>
          </cell>
          <cell r="AE4592" t="str">
            <v>JJ217</v>
          </cell>
          <cell r="BP4592" t="str">
            <v>S</v>
          </cell>
        </row>
        <row r="4593">
          <cell r="A4593">
            <v>0</v>
          </cell>
          <cell r="X4593" t="str">
            <v>DCMPR</v>
          </cell>
          <cell r="AE4593" t="str">
            <v>ZJK85</v>
          </cell>
          <cell r="BP4593" t="str">
            <v>S</v>
          </cell>
        </row>
        <row r="4594">
          <cell r="A4594">
            <v>0</v>
          </cell>
          <cell r="X4594" t="str">
            <v>TRFCA</v>
          </cell>
          <cell r="AE4594" t="str">
            <v>ZJK85</v>
          </cell>
          <cell r="BP4594" t="str">
            <v>S</v>
          </cell>
        </row>
        <row r="4595">
          <cell r="A4595">
            <v>0</v>
          </cell>
          <cell r="X4595" t="str">
            <v>SFMSA</v>
          </cell>
          <cell r="AE4595" t="str">
            <v>IJ706</v>
          </cell>
          <cell r="BP4595" t="str">
            <v>S</v>
          </cell>
        </row>
        <row r="4596">
          <cell r="A4596">
            <v>13107</v>
          </cell>
          <cell r="X4596" t="str">
            <v>BATRN</v>
          </cell>
          <cell r="AE4596" t="str">
            <v>IJ706</v>
          </cell>
          <cell r="BP4596" t="str">
            <v>S</v>
          </cell>
        </row>
        <row r="4597">
          <cell r="A4597">
            <v>0</v>
          </cell>
          <cell r="X4597" t="str">
            <v>EFCOE</v>
          </cell>
          <cell r="AE4597" t="str">
            <v>IJ706</v>
          </cell>
          <cell r="BP4597" t="str">
            <v>S</v>
          </cell>
        </row>
        <row r="4598">
          <cell r="A4598">
            <v>0</v>
          </cell>
          <cell r="X4598" t="str">
            <v>FES00</v>
          </cell>
          <cell r="AE4598" t="str">
            <v>IJ706</v>
          </cell>
          <cell r="BP4598" t="str">
            <v>S</v>
          </cell>
        </row>
        <row r="4599">
          <cell r="A4599">
            <v>105990</v>
          </cell>
          <cell r="X4599" t="str">
            <v>FFPSM</v>
          </cell>
          <cell r="AE4599" t="str">
            <v>IJ706</v>
          </cell>
          <cell r="BP4599" t="str">
            <v>F</v>
          </cell>
        </row>
        <row r="4600">
          <cell r="A4600">
            <v>-682</v>
          </cell>
          <cell r="X4600" t="str">
            <v>LCFHI</v>
          </cell>
          <cell r="AE4600" t="str">
            <v>IJ706</v>
          </cell>
          <cell r="BP4600" t="str">
            <v>S</v>
          </cell>
        </row>
        <row r="4601">
          <cell r="A4601">
            <v>0</v>
          </cell>
          <cell r="X4601" t="str">
            <v>REVTF</v>
          </cell>
          <cell r="AE4601" t="str">
            <v>JJ217</v>
          </cell>
          <cell r="BP4601" t="str">
            <v>S</v>
          </cell>
        </row>
        <row r="4602">
          <cell r="A4602">
            <v>0</v>
          </cell>
          <cell r="X4602" t="str">
            <v>KRE22</v>
          </cell>
          <cell r="AE4602" t="str">
            <v>JJ217</v>
          </cell>
          <cell r="BP4602" t="str">
            <v>S</v>
          </cell>
        </row>
        <row r="4603">
          <cell r="A4603">
            <v>0</v>
          </cell>
          <cell r="X4603" t="str">
            <v>SFMSA</v>
          </cell>
          <cell r="AE4603" t="str">
            <v>ZJK85</v>
          </cell>
          <cell r="BP4603" t="str">
            <v>S</v>
          </cell>
        </row>
        <row r="4604">
          <cell r="A4604">
            <v>0</v>
          </cell>
          <cell r="X4604" t="str">
            <v>39MAS</v>
          </cell>
          <cell r="AE4604" t="str">
            <v>JJ217</v>
          </cell>
          <cell r="BP4604" t="str">
            <v>S</v>
          </cell>
        </row>
        <row r="4605">
          <cell r="A4605">
            <v>-40111</v>
          </cell>
          <cell r="X4605" t="str">
            <v>WR001</v>
          </cell>
          <cell r="AE4605" t="str">
            <v>IJ706</v>
          </cell>
          <cell r="BP4605" t="str">
            <v>IVE</v>
          </cell>
        </row>
        <row r="4606">
          <cell r="A4606">
            <v>0</v>
          </cell>
          <cell r="X4606" t="str">
            <v>KINCB</v>
          </cell>
          <cell r="AE4606" t="str">
            <v>IJ706</v>
          </cell>
          <cell r="BP4606" t="str">
            <v>S</v>
          </cell>
        </row>
        <row r="4607">
          <cell r="A4607">
            <v>14345</v>
          </cell>
          <cell r="X4607" t="str">
            <v>CS0AS</v>
          </cell>
          <cell r="AE4607" t="str">
            <v>ZJK85</v>
          </cell>
          <cell r="BP4607" t="str">
            <v>S</v>
          </cell>
        </row>
        <row r="4608">
          <cell r="A4608">
            <v>0</v>
          </cell>
          <cell r="X4608" t="str">
            <v>KRE17</v>
          </cell>
          <cell r="AE4608" t="str">
            <v>IJ706</v>
          </cell>
          <cell r="BP4608" t="str">
            <v>S</v>
          </cell>
        </row>
        <row r="4609">
          <cell r="A4609">
            <v>0</v>
          </cell>
          <cell r="X4609" t="str">
            <v>REVTF</v>
          </cell>
          <cell r="AE4609" t="str">
            <v>IJ706</v>
          </cell>
          <cell r="BP4609" t="str">
            <v>S</v>
          </cell>
        </row>
        <row r="4610">
          <cell r="A4610">
            <v>0</v>
          </cell>
          <cell r="X4610" t="str">
            <v>KRE22</v>
          </cell>
          <cell r="AE4610" t="str">
            <v>IJ706</v>
          </cell>
          <cell r="BP4610" t="str">
            <v>S</v>
          </cell>
        </row>
        <row r="4611">
          <cell r="A4611">
            <v>0</v>
          </cell>
          <cell r="X4611" t="str">
            <v>KRE22</v>
          </cell>
          <cell r="AE4611" t="str">
            <v>JJ217</v>
          </cell>
          <cell r="BP4611" t="str">
            <v>S</v>
          </cell>
        </row>
        <row r="4612">
          <cell r="A4612">
            <v>0</v>
          </cell>
          <cell r="X4612" t="str">
            <v>SECSV</v>
          </cell>
          <cell r="AE4612" t="str">
            <v>IJ706</v>
          </cell>
          <cell r="BP4612" t="str">
            <v>S</v>
          </cell>
        </row>
        <row r="4613">
          <cell r="A4613">
            <v>0</v>
          </cell>
          <cell r="X4613" t="str">
            <v>PR024</v>
          </cell>
          <cell r="AE4613" t="str">
            <v>IJ706</v>
          </cell>
          <cell r="BP4613" t="str">
            <v>S</v>
          </cell>
        </row>
        <row r="4614">
          <cell r="A4614">
            <v>0</v>
          </cell>
          <cell r="X4614" t="str">
            <v>TRCOR</v>
          </cell>
          <cell r="AE4614" t="str">
            <v>IJ706</v>
          </cell>
          <cell r="BP4614" t="str">
            <v>S</v>
          </cell>
        </row>
        <row r="4615">
          <cell r="A4615">
            <v>0</v>
          </cell>
          <cell r="X4615" t="str">
            <v>WO007</v>
          </cell>
          <cell r="AE4615" t="str">
            <v>ZJK85</v>
          </cell>
          <cell r="BP4615" t="str">
            <v>S</v>
          </cell>
        </row>
        <row r="4616">
          <cell r="A4616">
            <v>0</v>
          </cell>
          <cell r="X4616" t="str">
            <v>WO006</v>
          </cell>
          <cell r="AE4616" t="str">
            <v>JJ217</v>
          </cell>
          <cell r="BP4616" t="str">
            <v>S</v>
          </cell>
        </row>
        <row r="4617">
          <cell r="A4617">
            <v>0</v>
          </cell>
          <cell r="X4617" t="str">
            <v>TRFCA</v>
          </cell>
          <cell r="AE4617" t="str">
            <v>IJ706</v>
          </cell>
          <cell r="BP4617" t="str">
            <v>S</v>
          </cell>
        </row>
        <row r="4618">
          <cell r="A4618">
            <v>0</v>
          </cell>
          <cell r="X4618" t="str">
            <v>SECLE</v>
          </cell>
          <cell r="AE4618" t="str">
            <v>IJ706</v>
          </cell>
          <cell r="BP4618" t="str">
            <v>S</v>
          </cell>
        </row>
        <row r="4619">
          <cell r="A4619">
            <v>0</v>
          </cell>
          <cell r="X4619" t="str">
            <v>PR005</v>
          </cell>
          <cell r="AE4619" t="str">
            <v>ZJK85</v>
          </cell>
          <cell r="BP4619" t="str">
            <v>S</v>
          </cell>
        </row>
        <row r="4620">
          <cell r="A4620">
            <v>0</v>
          </cell>
          <cell r="X4620" t="str">
            <v>EFCOE</v>
          </cell>
          <cell r="AE4620" t="str">
            <v>ZJK85</v>
          </cell>
          <cell r="BP4620" t="str">
            <v>S</v>
          </cell>
        </row>
        <row r="4621">
          <cell r="A4621">
            <v>0</v>
          </cell>
          <cell r="X4621" t="str">
            <v>EFRBE</v>
          </cell>
          <cell r="AE4621" t="str">
            <v>IJ706</v>
          </cell>
          <cell r="BP4621" t="str">
            <v>S</v>
          </cell>
        </row>
        <row r="4622">
          <cell r="A4622">
            <v>0</v>
          </cell>
          <cell r="X4622" t="str">
            <v>KRE17</v>
          </cell>
          <cell r="AE4622" t="str">
            <v>JJ217</v>
          </cell>
          <cell r="BP4622" t="str">
            <v>S</v>
          </cell>
        </row>
        <row r="4623">
          <cell r="A4623">
            <v>0</v>
          </cell>
          <cell r="X4623" t="str">
            <v>LCNSI</v>
          </cell>
          <cell r="AE4623" t="str">
            <v>ZJK85</v>
          </cell>
          <cell r="BP4623" t="str">
            <v>S</v>
          </cell>
        </row>
        <row r="4624">
          <cell r="A4624">
            <v>0</v>
          </cell>
          <cell r="X4624" t="str">
            <v>SMS4E</v>
          </cell>
          <cell r="AE4624" t="str">
            <v>JJ217</v>
          </cell>
          <cell r="BP4624" t="str">
            <v>S</v>
          </cell>
        </row>
        <row r="4625">
          <cell r="A4625">
            <v>0</v>
          </cell>
          <cell r="X4625" t="str">
            <v>REV4E</v>
          </cell>
          <cell r="AE4625" t="str">
            <v>JJ217</v>
          </cell>
          <cell r="BP4625" t="str">
            <v>S</v>
          </cell>
        </row>
        <row r="4626">
          <cell r="A4626">
            <v>0</v>
          </cell>
          <cell r="X4626" t="str">
            <v>ETVPS</v>
          </cell>
          <cell r="AE4626" t="str">
            <v>ZJK85</v>
          </cell>
          <cell r="BP4626" t="str">
            <v>S</v>
          </cell>
        </row>
        <row r="4627">
          <cell r="A4627">
            <v>0</v>
          </cell>
          <cell r="X4627" t="str">
            <v>PVSPR</v>
          </cell>
          <cell r="AE4627" t="str">
            <v>IJ706</v>
          </cell>
          <cell r="BP4627" t="str">
            <v>S</v>
          </cell>
        </row>
        <row r="4628">
          <cell r="A4628">
            <v>0</v>
          </cell>
          <cell r="X4628" t="str">
            <v>GAPSF</v>
          </cell>
          <cell r="AE4628" t="str">
            <v>JJ217</v>
          </cell>
          <cell r="BP4628" t="str">
            <v>S</v>
          </cell>
        </row>
        <row r="4629">
          <cell r="A4629">
            <v>0</v>
          </cell>
          <cell r="X4629" t="str">
            <v>GAPSF</v>
          </cell>
          <cell r="AE4629" t="str">
            <v>IJ706</v>
          </cell>
          <cell r="BP4629" t="str">
            <v>S</v>
          </cell>
        </row>
        <row r="4630">
          <cell r="A4630">
            <v>-74</v>
          </cell>
          <cell r="X4630" t="str">
            <v>EGAPE</v>
          </cell>
          <cell r="AE4630" t="str">
            <v>ZJK85</v>
          </cell>
          <cell r="BP4630" t="str">
            <v>S</v>
          </cell>
        </row>
        <row r="4631">
          <cell r="A4631">
            <v>0</v>
          </cell>
          <cell r="X4631" t="str">
            <v>WR001</v>
          </cell>
          <cell r="AE4631" t="str">
            <v>IJ706</v>
          </cell>
          <cell r="BP4631" t="str">
            <v>S</v>
          </cell>
        </row>
        <row r="4632">
          <cell r="A4632">
            <v>0</v>
          </cell>
          <cell r="X4632" t="str">
            <v>SF0AT</v>
          </cell>
          <cell r="AE4632" t="str">
            <v>IJ706</v>
          </cell>
          <cell r="BP4632" t="str">
            <v>S</v>
          </cell>
        </row>
        <row r="4633">
          <cell r="A4633">
            <v>0</v>
          </cell>
          <cell r="X4633" t="str">
            <v>LCFHE</v>
          </cell>
          <cell r="AE4633" t="str">
            <v>ZJK85</v>
          </cell>
          <cell r="BP4633" t="str">
            <v>S</v>
          </cell>
        </row>
        <row r="4634">
          <cell r="A4634">
            <v>0</v>
          </cell>
          <cell r="X4634" t="str">
            <v>LCFHE</v>
          </cell>
          <cell r="AE4634" t="str">
            <v>IJ706</v>
          </cell>
          <cell r="BP4634" t="str">
            <v>S</v>
          </cell>
        </row>
        <row r="4635">
          <cell r="A4635">
            <v>0</v>
          </cell>
          <cell r="X4635" t="str">
            <v>LCFHE</v>
          </cell>
          <cell r="AE4635" t="str">
            <v>JJ217</v>
          </cell>
          <cell r="BP4635" t="str">
            <v>S</v>
          </cell>
        </row>
        <row r="4636">
          <cell r="A4636">
            <v>0</v>
          </cell>
          <cell r="X4636" t="str">
            <v>TRFCA</v>
          </cell>
          <cell r="AE4636" t="str">
            <v>JJ217</v>
          </cell>
          <cell r="BP4636" t="str">
            <v>S</v>
          </cell>
        </row>
        <row r="4637">
          <cell r="A4637">
            <v>0</v>
          </cell>
          <cell r="X4637" t="str">
            <v>DCMIH</v>
          </cell>
          <cell r="AE4637" t="str">
            <v>ZJK85</v>
          </cell>
          <cell r="BP4637" t="str">
            <v>S</v>
          </cell>
        </row>
        <row r="4638">
          <cell r="A4638">
            <v>0</v>
          </cell>
          <cell r="X4638" t="str">
            <v>SESSE</v>
          </cell>
          <cell r="AE4638" t="str">
            <v>IJ706</v>
          </cell>
          <cell r="BP4638" t="str">
            <v>S</v>
          </cell>
        </row>
        <row r="4639">
          <cell r="A4639">
            <v>0</v>
          </cell>
          <cell r="X4639" t="str">
            <v>SESSI</v>
          </cell>
          <cell r="AE4639" t="str">
            <v>IJ706</v>
          </cell>
          <cell r="BP4639" t="str">
            <v>S</v>
          </cell>
        </row>
        <row r="4640">
          <cell r="A4640">
            <v>0</v>
          </cell>
          <cell r="X4640" t="str">
            <v>LCFHI</v>
          </cell>
          <cell r="AE4640" t="str">
            <v>ZJK85</v>
          </cell>
          <cell r="BP4640" t="str">
            <v>S</v>
          </cell>
        </row>
        <row r="4641">
          <cell r="A4641">
            <v>240516</v>
          </cell>
          <cell r="X4641" t="str">
            <v>GAPSF</v>
          </cell>
          <cell r="AE4641" t="str">
            <v>IJ706</v>
          </cell>
          <cell r="BP4641" t="str">
            <v>S</v>
          </cell>
        </row>
        <row r="4642">
          <cell r="A4642">
            <v>38095</v>
          </cell>
          <cell r="X4642" t="str">
            <v>GAPTA</v>
          </cell>
          <cell r="AE4642" t="str">
            <v>JJ217</v>
          </cell>
          <cell r="BP4642" t="str">
            <v>S</v>
          </cell>
        </row>
        <row r="4643">
          <cell r="A4643">
            <v>13651</v>
          </cell>
          <cell r="X4643" t="str">
            <v>LCLVE</v>
          </cell>
          <cell r="AE4643" t="str">
            <v>IJ706</v>
          </cell>
          <cell r="BP4643" t="str">
            <v>S</v>
          </cell>
        </row>
        <row r="4644">
          <cell r="A4644">
            <v>0</v>
          </cell>
          <cell r="X4644" t="str">
            <v>AS000</v>
          </cell>
          <cell r="AE4644" t="str">
            <v>JJ217</v>
          </cell>
          <cell r="BP4644" t="str">
            <v>S</v>
          </cell>
        </row>
        <row r="4645">
          <cell r="A4645">
            <v>0</v>
          </cell>
          <cell r="X4645" t="str">
            <v>LCLVI</v>
          </cell>
          <cell r="AE4645" t="str">
            <v>ZJK85</v>
          </cell>
          <cell r="BP4645" t="str">
            <v>S</v>
          </cell>
        </row>
        <row r="4646">
          <cell r="A4646">
            <v>0</v>
          </cell>
          <cell r="X4646" t="str">
            <v>TRFCA</v>
          </cell>
          <cell r="AE4646" t="str">
            <v>ZJK85</v>
          </cell>
          <cell r="BP4646" t="str">
            <v>S</v>
          </cell>
        </row>
        <row r="4647">
          <cell r="A4647">
            <v>0</v>
          </cell>
          <cell r="X4647" t="str">
            <v>DCM0H</v>
          </cell>
          <cell r="AE4647" t="str">
            <v>ZJK85</v>
          </cell>
          <cell r="BP4647" t="str">
            <v>S</v>
          </cell>
        </row>
        <row r="4648">
          <cell r="A4648">
            <v>0</v>
          </cell>
          <cell r="X4648" t="str">
            <v>FF0CB</v>
          </cell>
          <cell r="AE4648" t="str">
            <v>JJ217</v>
          </cell>
          <cell r="BP4648" t="str">
            <v>S</v>
          </cell>
        </row>
        <row r="4649">
          <cell r="A4649">
            <v>0</v>
          </cell>
          <cell r="X4649" t="str">
            <v>EFCOE</v>
          </cell>
          <cell r="AE4649" t="str">
            <v>JJ217</v>
          </cell>
          <cell r="BP4649" t="str">
            <v>S</v>
          </cell>
        </row>
        <row r="4650">
          <cell r="A4650">
            <v>0</v>
          </cell>
          <cell r="X4650" t="str">
            <v>BATRN</v>
          </cell>
          <cell r="AE4650" t="str">
            <v>IJ706</v>
          </cell>
          <cell r="BP4650" t="str">
            <v>S</v>
          </cell>
        </row>
        <row r="4651">
          <cell r="A4651">
            <v>0</v>
          </cell>
          <cell r="X4651" t="str">
            <v>TRCOR</v>
          </cell>
          <cell r="AE4651" t="str">
            <v>JJ217</v>
          </cell>
          <cell r="BP4651" t="str">
            <v>S</v>
          </cell>
        </row>
        <row r="4652">
          <cell r="A4652">
            <v>0</v>
          </cell>
          <cell r="X4652" t="str">
            <v>TRCOR</v>
          </cell>
          <cell r="AE4652" t="str">
            <v>ZJK85</v>
          </cell>
          <cell r="BP4652" t="str">
            <v>S</v>
          </cell>
        </row>
        <row r="4653">
          <cell r="A4653">
            <v>0</v>
          </cell>
          <cell r="X4653" t="str">
            <v>SESSE</v>
          </cell>
          <cell r="AE4653" t="str">
            <v>JJ217</v>
          </cell>
          <cell r="BP4653" t="str">
            <v>S</v>
          </cell>
        </row>
        <row r="4654">
          <cell r="A4654">
            <v>7084</v>
          </cell>
          <cell r="X4654" t="str">
            <v>LCLVI</v>
          </cell>
          <cell r="AE4654" t="str">
            <v>ZJK85</v>
          </cell>
          <cell r="BP4654" t="str">
            <v>S</v>
          </cell>
        </row>
        <row r="4655">
          <cell r="A4655">
            <v>-254920</v>
          </cell>
          <cell r="X4655" t="str">
            <v>SFCCS</v>
          </cell>
          <cell r="AE4655" t="str">
            <v>IJ706</v>
          </cell>
          <cell r="BP4655" t="str">
            <v>S</v>
          </cell>
        </row>
        <row r="4656">
          <cell r="A4656">
            <v>-432178</v>
          </cell>
          <cell r="X4656" t="str">
            <v>SFCCS</v>
          </cell>
          <cell r="AE4656" t="str">
            <v>JJ217</v>
          </cell>
          <cell r="BP4656" t="str">
            <v>S</v>
          </cell>
        </row>
        <row r="4657">
          <cell r="A4657">
            <v>0</v>
          </cell>
          <cell r="X4657" t="str">
            <v>LCLVI</v>
          </cell>
          <cell r="AE4657" t="str">
            <v>ZJK85</v>
          </cell>
          <cell r="BP4657" t="str">
            <v>S</v>
          </cell>
        </row>
        <row r="4658">
          <cell r="A4658">
            <v>2461</v>
          </cell>
          <cell r="X4658" t="str">
            <v>GAPNR</v>
          </cell>
          <cell r="AE4658" t="str">
            <v>IJ706</v>
          </cell>
          <cell r="BP4658" t="str">
            <v>F</v>
          </cell>
        </row>
        <row r="4659">
          <cell r="A4659">
            <v>0</v>
          </cell>
          <cell r="X4659" t="str">
            <v>SMS4E</v>
          </cell>
          <cell r="AE4659" t="str">
            <v>JJ217</v>
          </cell>
          <cell r="BP4659" t="str">
            <v>S</v>
          </cell>
        </row>
        <row r="4660">
          <cell r="A4660">
            <v>58</v>
          </cell>
          <cell r="X4660" t="str">
            <v>BATRN</v>
          </cell>
          <cell r="AE4660" t="str">
            <v>IJ706</v>
          </cell>
          <cell r="BP4660" t="str">
            <v>F</v>
          </cell>
        </row>
        <row r="4661">
          <cell r="A4661">
            <v>46</v>
          </cell>
          <cell r="X4661" t="str">
            <v>TRFCA</v>
          </cell>
          <cell r="AE4661" t="str">
            <v>PJ503</v>
          </cell>
          <cell r="BP4661" t="str">
            <v>S</v>
          </cell>
        </row>
        <row r="4662">
          <cell r="A4662">
            <v>160</v>
          </cell>
          <cell r="X4662" t="str">
            <v>CHPA0</v>
          </cell>
          <cell r="AE4662" t="str">
            <v>PJ503</v>
          </cell>
          <cell r="BP4662" t="str">
            <v>S</v>
          </cell>
        </row>
        <row r="4663">
          <cell r="A4663">
            <v>4731</v>
          </cell>
          <cell r="X4663" t="str">
            <v>SECLE</v>
          </cell>
          <cell r="AE4663" t="str">
            <v>PJ503</v>
          </cell>
          <cell r="BP4663" t="str">
            <v>S</v>
          </cell>
        </row>
        <row r="4664">
          <cell r="A4664">
            <v>3830</v>
          </cell>
          <cell r="X4664" t="str">
            <v>TRFCA</v>
          </cell>
          <cell r="AE4664" t="str">
            <v>GJ401</v>
          </cell>
          <cell r="BP4664" t="str">
            <v>IVE</v>
          </cell>
        </row>
        <row r="4665">
          <cell r="A4665">
            <v>8362</v>
          </cell>
          <cell r="X4665" t="str">
            <v>PRSAV</v>
          </cell>
          <cell r="AE4665" t="str">
            <v>GJ401</v>
          </cell>
          <cell r="BP4665" t="str">
            <v>F</v>
          </cell>
        </row>
        <row r="4666">
          <cell r="A4666">
            <v>18651</v>
          </cell>
          <cell r="X4666" t="str">
            <v>SESSE</v>
          </cell>
          <cell r="AE4666" t="str">
            <v>GJ401</v>
          </cell>
          <cell r="BP4666" t="str">
            <v>IVE</v>
          </cell>
        </row>
        <row r="4667">
          <cell r="A4667">
            <v>398717</v>
          </cell>
          <cell r="X4667" t="str">
            <v>CHPES</v>
          </cell>
          <cell r="AE4667" t="str">
            <v>GJL58</v>
          </cell>
          <cell r="BP4667" t="str">
            <v>S</v>
          </cell>
        </row>
        <row r="4668">
          <cell r="A4668">
            <v>449684</v>
          </cell>
          <cell r="X4668" t="str">
            <v>EFRBI</v>
          </cell>
          <cell r="AE4668" t="str">
            <v>GJL58</v>
          </cell>
          <cell r="BP4668" t="str">
            <v>S</v>
          </cell>
        </row>
        <row r="4669">
          <cell r="A4669">
            <v>695751</v>
          </cell>
          <cell r="X4669" t="str">
            <v>KINCB</v>
          </cell>
          <cell r="AE4669" t="str">
            <v>GJL58</v>
          </cell>
          <cell r="BP4669" t="str">
            <v>S</v>
          </cell>
        </row>
        <row r="4670">
          <cell r="A4670">
            <v>1136927</v>
          </cell>
          <cell r="X4670" t="str">
            <v>LCSSI</v>
          </cell>
          <cell r="AE4670" t="str">
            <v>GJL58</v>
          </cell>
          <cell r="BP4670" t="str">
            <v>S</v>
          </cell>
        </row>
        <row r="4671">
          <cell r="A4671">
            <v>13209</v>
          </cell>
          <cell r="X4671" t="str">
            <v>ETVPS</v>
          </cell>
          <cell r="AE4671" t="str">
            <v>PJ503</v>
          </cell>
          <cell r="BP4671" t="str">
            <v>S</v>
          </cell>
        </row>
        <row r="4672">
          <cell r="A4672">
            <v>15309</v>
          </cell>
          <cell r="X4672" t="str">
            <v>WO007</v>
          </cell>
          <cell r="AE4672" t="str">
            <v>PJ503</v>
          </cell>
          <cell r="BP4672" t="str">
            <v>S</v>
          </cell>
        </row>
        <row r="4673">
          <cell r="A4673">
            <v>15453</v>
          </cell>
          <cell r="X4673" t="str">
            <v>LCFHI</v>
          </cell>
          <cell r="AE4673" t="str">
            <v>PJ503</v>
          </cell>
          <cell r="BP4673" t="str">
            <v>S</v>
          </cell>
        </row>
        <row r="4674">
          <cell r="A4674">
            <v>391984</v>
          </cell>
          <cell r="X4674" t="str">
            <v>KRE17</v>
          </cell>
          <cell r="AE4674" t="str">
            <v>PJ503</v>
          </cell>
          <cell r="BP4674" t="str">
            <v>F</v>
          </cell>
        </row>
        <row r="4675">
          <cell r="A4675">
            <v>403358</v>
          </cell>
          <cell r="X4675" t="str">
            <v>DCML0</v>
          </cell>
          <cell r="AE4675" t="str">
            <v>GJ401</v>
          </cell>
          <cell r="BP4675" t="str">
            <v>IVE</v>
          </cell>
        </row>
        <row r="4676">
          <cell r="A4676">
            <v>99204</v>
          </cell>
          <cell r="X4676" t="str">
            <v>REV4E</v>
          </cell>
          <cell r="AE4676" t="str">
            <v>PJ503</v>
          </cell>
          <cell r="BP4676" t="str">
            <v>IVE</v>
          </cell>
        </row>
        <row r="4677">
          <cell r="A4677">
            <v>19762</v>
          </cell>
          <cell r="X4677" t="str">
            <v>CH0AT</v>
          </cell>
          <cell r="AE4677" t="str">
            <v>GJL58</v>
          </cell>
          <cell r="BP4677" t="str">
            <v>F</v>
          </cell>
        </row>
        <row r="4678">
          <cell r="A4678">
            <v>51700</v>
          </cell>
          <cell r="X4678" t="str">
            <v>SESSE</v>
          </cell>
          <cell r="AE4678" t="str">
            <v>GJL58</v>
          </cell>
          <cell r="BP4678" t="str">
            <v>IVE</v>
          </cell>
        </row>
        <row r="4679">
          <cell r="A4679">
            <v>60188</v>
          </cell>
          <cell r="X4679" t="str">
            <v>EFCCM</v>
          </cell>
          <cell r="AE4679" t="str">
            <v>GJL58</v>
          </cell>
          <cell r="BP4679" t="str">
            <v>IVE</v>
          </cell>
        </row>
        <row r="4680">
          <cell r="A4680">
            <v>3764</v>
          </cell>
          <cell r="X4680" t="str">
            <v>EFCOE</v>
          </cell>
          <cell r="AE4680" t="str">
            <v>GJ401</v>
          </cell>
          <cell r="BP4680" t="str">
            <v>S</v>
          </cell>
        </row>
        <row r="4681">
          <cell r="A4681">
            <v>8499</v>
          </cell>
          <cell r="X4681" t="str">
            <v>DCM0H</v>
          </cell>
          <cell r="AE4681" t="str">
            <v>GJ401</v>
          </cell>
          <cell r="BP4681" t="str">
            <v>S</v>
          </cell>
        </row>
        <row r="4682">
          <cell r="A4682">
            <v>8937</v>
          </cell>
          <cell r="X4682" t="str">
            <v>CHPA0</v>
          </cell>
          <cell r="AE4682" t="str">
            <v>GJ401</v>
          </cell>
          <cell r="BP4682" t="str">
            <v>S</v>
          </cell>
        </row>
        <row r="4683">
          <cell r="A4683">
            <v>15586</v>
          </cell>
          <cell r="X4683" t="str">
            <v>DCMPR</v>
          </cell>
          <cell r="AE4683" t="str">
            <v>GJ401</v>
          </cell>
          <cell r="BP4683" t="str">
            <v>S</v>
          </cell>
        </row>
        <row r="4684">
          <cell r="A4684">
            <v>53843</v>
          </cell>
          <cell r="X4684" t="str">
            <v>DCM0H</v>
          </cell>
          <cell r="AE4684" t="str">
            <v>PJ503</v>
          </cell>
          <cell r="BP4684" t="str">
            <v>S</v>
          </cell>
        </row>
        <row r="4685">
          <cell r="A4685">
            <v>53864</v>
          </cell>
          <cell r="X4685" t="str">
            <v>DCMIH</v>
          </cell>
          <cell r="AE4685" t="str">
            <v>PJ503</v>
          </cell>
          <cell r="BP4685" t="str">
            <v>S</v>
          </cell>
        </row>
        <row r="4686">
          <cell r="A4686">
            <v>67513</v>
          </cell>
          <cell r="X4686" t="str">
            <v>CSFAS</v>
          </cell>
          <cell r="AE4686" t="str">
            <v>PJ503</v>
          </cell>
          <cell r="BP4686" t="str">
            <v>S</v>
          </cell>
        </row>
        <row r="4687">
          <cell r="A4687">
            <v>97996</v>
          </cell>
          <cell r="X4687" t="str">
            <v>KRE17</v>
          </cell>
          <cell r="AE4687" t="str">
            <v>PJ503</v>
          </cell>
          <cell r="BP4687" t="str">
            <v>S</v>
          </cell>
        </row>
        <row r="4688">
          <cell r="A4688">
            <v>116105</v>
          </cell>
          <cell r="X4688" t="str">
            <v>CHPA0</v>
          </cell>
          <cell r="AE4688" t="str">
            <v>PJ503</v>
          </cell>
          <cell r="BP4688" t="str">
            <v>S</v>
          </cell>
        </row>
        <row r="4689">
          <cell r="A4689">
            <v>131243</v>
          </cell>
          <cell r="X4689" t="str">
            <v>DCML0</v>
          </cell>
          <cell r="AE4689" t="str">
            <v>PJ503</v>
          </cell>
          <cell r="BP4689" t="str">
            <v>S</v>
          </cell>
        </row>
        <row r="4690">
          <cell r="A4690">
            <v>174583</v>
          </cell>
          <cell r="X4690" t="str">
            <v>PR005</v>
          </cell>
          <cell r="AE4690" t="str">
            <v>PJ503</v>
          </cell>
          <cell r="BP4690" t="str">
            <v>S</v>
          </cell>
        </row>
        <row r="4691">
          <cell r="A4691">
            <v>259462</v>
          </cell>
          <cell r="X4691" t="str">
            <v>ETVPS</v>
          </cell>
          <cell r="AE4691" t="str">
            <v>PJ503</v>
          </cell>
          <cell r="BP4691" t="str">
            <v>S</v>
          </cell>
        </row>
        <row r="4692">
          <cell r="A4692">
            <v>542824</v>
          </cell>
          <cell r="X4692" t="str">
            <v>PVSPR</v>
          </cell>
          <cell r="AE4692" t="str">
            <v>PJ503</v>
          </cell>
          <cell r="BP4692" t="str">
            <v>S</v>
          </cell>
        </row>
        <row r="4693">
          <cell r="A4693">
            <v>9521</v>
          </cell>
          <cell r="X4693" t="str">
            <v>EGAPI</v>
          </cell>
          <cell r="AE4693" t="str">
            <v>TJ501</v>
          </cell>
          <cell r="BP4693" t="str">
            <v>S</v>
          </cell>
        </row>
        <row r="4694">
          <cell r="A4694">
            <v>12961</v>
          </cell>
          <cell r="X4694" t="str">
            <v>LCFHI</v>
          </cell>
          <cell r="AE4694" t="str">
            <v>TJ501</v>
          </cell>
          <cell r="BP4694" t="str">
            <v>S</v>
          </cell>
        </row>
        <row r="4695">
          <cell r="A4695">
            <v>15422</v>
          </cell>
          <cell r="X4695" t="str">
            <v>CHPA0</v>
          </cell>
          <cell r="AE4695" t="str">
            <v>TJ501</v>
          </cell>
          <cell r="BP4695" t="str">
            <v>S</v>
          </cell>
        </row>
        <row r="4696">
          <cell r="A4696">
            <v>2470</v>
          </cell>
          <cell r="X4696" t="str">
            <v>ETVAF</v>
          </cell>
          <cell r="AE4696" t="str">
            <v>GJL58</v>
          </cell>
          <cell r="BP4696" t="str">
            <v>S</v>
          </cell>
        </row>
        <row r="4697">
          <cell r="A4697">
            <v>4597</v>
          </cell>
          <cell r="X4697" t="str">
            <v>SECSV</v>
          </cell>
          <cell r="AE4697" t="str">
            <v>GJL58</v>
          </cell>
          <cell r="BP4697" t="str">
            <v>S</v>
          </cell>
        </row>
        <row r="4698">
          <cell r="A4698">
            <v>12170</v>
          </cell>
          <cell r="X4698" t="str">
            <v>KRL17</v>
          </cell>
          <cell r="AE4698" t="str">
            <v>GJL58</v>
          </cell>
          <cell r="BP4698" t="str">
            <v>S</v>
          </cell>
        </row>
        <row r="4699">
          <cell r="A4699">
            <v>35564</v>
          </cell>
          <cell r="X4699" t="str">
            <v>ETVPS</v>
          </cell>
          <cell r="AE4699" t="str">
            <v>GJL58</v>
          </cell>
          <cell r="BP4699" t="str">
            <v>S</v>
          </cell>
        </row>
        <row r="4700">
          <cell r="A4700">
            <v>37615</v>
          </cell>
          <cell r="X4700" t="str">
            <v>SECLI</v>
          </cell>
          <cell r="AE4700" t="str">
            <v>GJL58</v>
          </cell>
          <cell r="BP4700" t="str">
            <v>S</v>
          </cell>
        </row>
        <row r="4701">
          <cell r="A4701">
            <v>75673</v>
          </cell>
          <cell r="X4701" t="str">
            <v>TRCOR</v>
          </cell>
          <cell r="AE4701" t="str">
            <v>TJ501</v>
          </cell>
          <cell r="BP4701" t="str">
            <v>IVE</v>
          </cell>
        </row>
        <row r="4702">
          <cell r="A4702">
            <v>89086</v>
          </cell>
          <cell r="X4702" t="str">
            <v>TRCOR</v>
          </cell>
          <cell r="AE4702" t="str">
            <v>TJ501</v>
          </cell>
          <cell r="BP4702" t="str">
            <v>IVE</v>
          </cell>
        </row>
        <row r="4703">
          <cell r="A4703">
            <v>176937</v>
          </cell>
          <cell r="X4703" t="str">
            <v>DCML0</v>
          </cell>
          <cell r="AE4703" t="str">
            <v>GJL58</v>
          </cell>
          <cell r="BP4703" t="str">
            <v>IVE</v>
          </cell>
        </row>
        <row r="4704">
          <cell r="A4704">
            <v>631133</v>
          </cell>
          <cell r="X4704" t="str">
            <v>AS000</v>
          </cell>
          <cell r="AE4704" t="str">
            <v>GJL58</v>
          </cell>
          <cell r="BP4704" t="str">
            <v>IVE</v>
          </cell>
        </row>
        <row r="4705">
          <cell r="A4705">
            <v>227691</v>
          </cell>
          <cell r="X4705" t="str">
            <v>AS000</v>
          </cell>
          <cell r="AE4705" t="str">
            <v>GJ401</v>
          </cell>
          <cell r="BP4705" t="str">
            <v>S</v>
          </cell>
        </row>
        <row r="4706">
          <cell r="A4706">
            <v>277502</v>
          </cell>
          <cell r="X4706" t="str">
            <v>LCNSE</v>
          </cell>
          <cell r="AE4706" t="str">
            <v>GJ401</v>
          </cell>
          <cell r="BP4706" t="str">
            <v>S</v>
          </cell>
        </row>
        <row r="4707">
          <cell r="A4707">
            <v>326203</v>
          </cell>
          <cell r="X4707" t="str">
            <v>LCLVE</v>
          </cell>
          <cell r="AE4707" t="str">
            <v>GJ401</v>
          </cell>
          <cell r="BP4707" t="str">
            <v>S</v>
          </cell>
        </row>
        <row r="4708">
          <cell r="A4708">
            <v>843314</v>
          </cell>
          <cell r="X4708" t="str">
            <v>LCSSI</v>
          </cell>
          <cell r="AE4708" t="str">
            <v>PJ503</v>
          </cell>
          <cell r="BP4708" t="str">
            <v>S</v>
          </cell>
        </row>
        <row r="4709">
          <cell r="A4709">
            <v>1059589</v>
          </cell>
          <cell r="X4709" t="str">
            <v>LCFHE</v>
          </cell>
          <cell r="AE4709" t="str">
            <v>PJ503</v>
          </cell>
          <cell r="BP4709" t="str">
            <v>S</v>
          </cell>
        </row>
        <row r="4710">
          <cell r="A4710">
            <v>3080519</v>
          </cell>
          <cell r="X4710" t="str">
            <v>LCNSI</v>
          </cell>
          <cell r="AE4710" t="str">
            <v>PJ503</v>
          </cell>
          <cell r="BP4710" t="str">
            <v>S</v>
          </cell>
        </row>
        <row r="4711">
          <cell r="A4711">
            <v>3581385</v>
          </cell>
          <cell r="X4711" t="str">
            <v>DCMPR</v>
          </cell>
          <cell r="AE4711" t="str">
            <v>PJ503</v>
          </cell>
          <cell r="BP4711" t="str">
            <v>S</v>
          </cell>
        </row>
        <row r="4712">
          <cell r="A4712">
            <v>45193</v>
          </cell>
          <cell r="X4712" t="str">
            <v>DCM0H</v>
          </cell>
          <cell r="AE4712" t="str">
            <v>TJ501</v>
          </cell>
          <cell r="BP4712" t="str">
            <v>S</v>
          </cell>
        </row>
        <row r="4713">
          <cell r="A4713">
            <v>45210</v>
          </cell>
          <cell r="X4713" t="str">
            <v>DCMIH</v>
          </cell>
          <cell r="AE4713" t="str">
            <v>TJ501</v>
          </cell>
          <cell r="BP4713" t="str">
            <v>S</v>
          </cell>
        </row>
        <row r="4714">
          <cell r="A4714">
            <v>61046</v>
          </cell>
          <cell r="X4714" t="str">
            <v>PR005</v>
          </cell>
          <cell r="AE4714" t="str">
            <v>TJ501</v>
          </cell>
          <cell r="BP4714" t="str">
            <v>S</v>
          </cell>
        </row>
        <row r="4715">
          <cell r="A4715">
            <v>68864</v>
          </cell>
          <cell r="X4715" t="str">
            <v>FF0CB</v>
          </cell>
          <cell r="AE4715" t="str">
            <v>TJ501</v>
          </cell>
          <cell r="BP4715" t="str">
            <v>S</v>
          </cell>
        </row>
        <row r="4716">
          <cell r="A4716">
            <v>97451</v>
          </cell>
          <cell r="X4716" t="str">
            <v>CHPA0</v>
          </cell>
          <cell r="AE4716" t="str">
            <v>TJ501</v>
          </cell>
          <cell r="BP4716" t="str">
            <v>S</v>
          </cell>
        </row>
        <row r="4717">
          <cell r="A4717">
            <v>95720</v>
          </cell>
          <cell r="X4717" t="str">
            <v>PR024</v>
          </cell>
          <cell r="AE4717" t="str">
            <v>GJL58</v>
          </cell>
          <cell r="BP4717" t="str">
            <v>S</v>
          </cell>
        </row>
        <row r="4718">
          <cell r="A4718">
            <v>97717</v>
          </cell>
          <cell r="X4718" t="str">
            <v>TRCOR</v>
          </cell>
          <cell r="AE4718" t="str">
            <v>GJL58</v>
          </cell>
          <cell r="BP4718" t="str">
            <v>S</v>
          </cell>
        </row>
        <row r="4719">
          <cell r="A4719">
            <v>696080</v>
          </cell>
          <cell r="X4719" t="str">
            <v>DCML0</v>
          </cell>
          <cell r="AE4719" t="str">
            <v>TJ501</v>
          </cell>
          <cell r="BP4719" t="str">
            <v>S</v>
          </cell>
        </row>
        <row r="4720">
          <cell r="A4720">
            <v>707826</v>
          </cell>
          <cell r="X4720" t="str">
            <v>LCSSI</v>
          </cell>
          <cell r="AE4720" t="str">
            <v>TJ501</v>
          </cell>
          <cell r="BP4720" t="str">
            <v>S</v>
          </cell>
        </row>
        <row r="4721">
          <cell r="A4721">
            <v>2585600</v>
          </cell>
          <cell r="X4721" t="str">
            <v>LCNSI</v>
          </cell>
          <cell r="AE4721" t="str">
            <v>TJ501</v>
          </cell>
          <cell r="BP4721" t="str">
            <v>S</v>
          </cell>
        </row>
        <row r="4722">
          <cell r="A4722">
            <v>2631399</v>
          </cell>
          <cell r="X4722" t="str">
            <v>DCMPR</v>
          </cell>
          <cell r="AE4722" t="str">
            <v>TJ501</v>
          </cell>
          <cell r="BP4722" t="str">
            <v>S</v>
          </cell>
        </row>
        <row r="4723">
          <cell r="A4723">
            <v>155334</v>
          </cell>
          <cell r="X4723" t="str">
            <v>GAPSF</v>
          </cell>
          <cell r="AE4723" t="str">
            <v>GJL58</v>
          </cell>
          <cell r="BP4723" t="str">
            <v>S</v>
          </cell>
        </row>
        <row r="4724">
          <cell r="A4724">
            <v>299527</v>
          </cell>
          <cell r="X4724" t="str">
            <v>KRE22</v>
          </cell>
          <cell r="AE4724" t="str">
            <v>GJL58</v>
          </cell>
          <cell r="BP4724" t="str">
            <v>S</v>
          </cell>
        </row>
        <row r="4725">
          <cell r="A4725">
            <v>6437</v>
          </cell>
          <cell r="X4725" t="str">
            <v>SECLE</v>
          </cell>
          <cell r="AE4725" t="str">
            <v>TJ501</v>
          </cell>
          <cell r="BP4725" t="str">
            <v>IVE</v>
          </cell>
        </row>
        <row r="4726">
          <cell r="A4726">
            <v>2862</v>
          </cell>
          <cell r="X4726" t="str">
            <v>SECSV</v>
          </cell>
          <cell r="AE4726" t="str">
            <v>TJ501</v>
          </cell>
          <cell r="BP4726" t="str">
            <v>S</v>
          </cell>
        </row>
        <row r="4727">
          <cell r="A4727">
            <v>32187</v>
          </cell>
          <cell r="X4727" t="str">
            <v>SESSE</v>
          </cell>
          <cell r="AE4727" t="str">
            <v>TJ501</v>
          </cell>
          <cell r="BP4727" t="str">
            <v>IVE</v>
          </cell>
        </row>
        <row r="4728">
          <cell r="A4728">
            <v>2725</v>
          </cell>
          <cell r="X4728" t="str">
            <v>TRCOR</v>
          </cell>
          <cell r="AE4728" t="str">
            <v>GJ401</v>
          </cell>
          <cell r="BP4728" t="str">
            <v>S</v>
          </cell>
        </row>
        <row r="4729">
          <cell r="A4729">
            <v>3520</v>
          </cell>
          <cell r="X4729" t="str">
            <v>CHPES</v>
          </cell>
          <cell r="AE4729" t="str">
            <v>GJ401</v>
          </cell>
          <cell r="BP4729" t="str">
            <v>S</v>
          </cell>
        </row>
        <row r="4730">
          <cell r="A4730">
            <v>22999</v>
          </cell>
          <cell r="X4730" t="str">
            <v>GAPTA</v>
          </cell>
          <cell r="AE4730" t="str">
            <v>PJ503</v>
          </cell>
          <cell r="BP4730" t="str">
            <v>S</v>
          </cell>
        </row>
        <row r="4731">
          <cell r="A4731">
            <v>0</v>
          </cell>
          <cell r="X4731" t="str">
            <v>TRFCA</v>
          </cell>
          <cell r="AE4731" t="str">
            <v>PJ503</v>
          </cell>
          <cell r="BP4731" t="str">
            <v>S</v>
          </cell>
        </row>
        <row r="4732">
          <cell r="A4732">
            <v>0</v>
          </cell>
          <cell r="X4732" t="str">
            <v>TRCOR</v>
          </cell>
          <cell r="AE4732" t="str">
            <v>GJ401</v>
          </cell>
          <cell r="BP4732" t="str">
            <v>S</v>
          </cell>
        </row>
        <row r="4733">
          <cell r="A4733">
            <v>0</v>
          </cell>
          <cell r="X4733" t="str">
            <v>CSFAS</v>
          </cell>
          <cell r="AE4733" t="str">
            <v>PJ503</v>
          </cell>
          <cell r="BP4733" t="str">
            <v>S</v>
          </cell>
        </row>
        <row r="4734">
          <cell r="A4734">
            <v>0</v>
          </cell>
          <cell r="X4734" t="str">
            <v>REVTF</v>
          </cell>
          <cell r="AE4734" t="str">
            <v>PJ503</v>
          </cell>
          <cell r="BP4734" t="str">
            <v>S</v>
          </cell>
        </row>
        <row r="4735">
          <cell r="A4735">
            <v>0</v>
          </cell>
          <cell r="X4735" t="str">
            <v>DCMPR</v>
          </cell>
          <cell r="AE4735" t="str">
            <v>GJL58</v>
          </cell>
          <cell r="BP4735" t="str">
            <v>S</v>
          </cell>
        </row>
        <row r="4736">
          <cell r="A4736">
            <v>0</v>
          </cell>
          <cell r="X4736" t="str">
            <v>DCML0</v>
          </cell>
          <cell r="AE4736" t="str">
            <v>GJ401</v>
          </cell>
          <cell r="BP4736" t="str">
            <v>S</v>
          </cell>
        </row>
        <row r="4737">
          <cell r="A4737">
            <v>0</v>
          </cell>
          <cell r="X4737" t="str">
            <v>DCMIH</v>
          </cell>
          <cell r="AE4737" t="str">
            <v>GJ401</v>
          </cell>
          <cell r="BP4737" t="str">
            <v>S</v>
          </cell>
        </row>
        <row r="4738">
          <cell r="A4738">
            <v>0</v>
          </cell>
          <cell r="X4738" t="str">
            <v>CS0AS</v>
          </cell>
          <cell r="AE4738" t="str">
            <v>PJ503</v>
          </cell>
          <cell r="BP4738" t="str">
            <v>S</v>
          </cell>
        </row>
        <row r="4739">
          <cell r="A4739">
            <v>0</v>
          </cell>
          <cell r="X4739" t="str">
            <v>CS00H</v>
          </cell>
          <cell r="AE4739" t="str">
            <v>TJ501</v>
          </cell>
          <cell r="BP4739" t="str">
            <v>S</v>
          </cell>
        </row>
        <row r="4740">
          <cell r="A4740">
            <v>0</v>
          </cell>
          <cell r="X4740" t="str">
            <v>TRCOR</v>
          </cell>
          <cell r="AE4740" t="str">
            <v>GJ401</v>
          </cell>
          <cell r="BP4740" t="str">
            <v>S</v>
          </cell>
        </row>
        <row r="4741">
          <cell r="A4741">
            <v>0</v>
          </cell>
          <cell r="X4741" t="str">
            <v>PR024</v>
          </cell>
          <cell r="AE4741" t="str">
            <v>GJ401</v>
          </cell>
          <cell r="BP4741" t="str">
            <v>S</v>
          </cell>
        </row>
        <row r="4742">
          <cell r="A4742">
            <v>0</v>
          </cell>
          <cell r="X4742" t="str">
            <v>WR001</v>
          </cell>
          <cell r="AE4742" t="str">
            <v>PJ503</v>
          </cell>
          <cell r="BP4742" t="str">
            <v>S</v>
          </cell>
        </row>
        <row r="4743">
          <cell r="A4743">
            <v>0</v>
          </cell>
          <cell r="X4743" t="str">
            <v>WO006</v>
          </cell>
          <cell r="AE4743" t="str">
            <v>GJL58</v>
          </cell>
          <cell r="BP4743" t="str">
            <v>S</v>
          </cell>
        </row>
        <row r="4744">
          <cell r="A4744">
            <v>0</v>
          </cell>
          <cell r="X4744" t="str">
            <v>LCNSI</v>
          </cell>
          <cell r="AE4744" t="str">
            <v>PJ503</v>
          </cell>
          <cell r="BP4744" t="str">
            <v>S</v>
          </cell>
        </row>
        <row r="4745">
          <cell r="A4745">
            <v>0</v>
          </cell>
          <cell r="X4745" t="str">
            <v>DCM0H</v>
          </cell>
          <cell r="AE4745" t="str">
            <v>GJ401</v>
          </cell>
          <cell r="BP4745" t="str">
            <v>S</v>
          </cell>
        </row>
        <row r="4746">
          <cell r="A4746">
            <v>0</v>
          </cell>
          <cell r="X4746" t="str">
            <v>SMS4E</v>
          </cell>
          <cell r="AE4746" t="str">
            <v>GJL58</v>
          </cell>
          <cell r="BP4746" t="str">
            <v>S</v>
          </cell>
        </row>
        <row r="4747">
          <cell r="A4747">
            <v>0</v>
          </cell>
          <cell r="X4747" t="str">
            <v>REVTF</v>
          </cell>
          <cell r="AE4747" t="str">
            <v>TJ501</v>
          </cell>
          <cell r="BP4747" t="str">
            <v>S</v>
          </cell>
        </row>
        <row r="4748">
          <cell r="A4748">
            <v>0</v>
          </cell>
          <cell r="X4748" t="str">
            <v>CS0AS</v>
          </cell>
          <cell r="AE4748" t="str">
            <v>PJ503</v>
          </cell>
          <cell r="BP4748" t="str">
            <v>S</v>
          </cell>
        </row>
        <row r="4749">
          <cell r="A4749">
            <v>-12295</v>
          </cell>
          <cell r="X4749" t="str">
            <v>LCFHE</v>
          </cell>
          <cell r="AE4749" t="str">
            <v>GJL58</v>
          </cell>
          <cell r="BP4749" t="str">
            <v>S</v>
          </cell>
        </row>
        <row r="4750">
          <cell r="A4750">
            <v>10805</v>
          </cell>
          <cell r="X4750" t="str">
            <v>LCFHE</v>
          </cell>
          <cell r="AE4750" t="str">
            <v>TJ501</v>
          </cell>
          <cell r="BP4750" t="str">
            <v>S</v>
          </cell>
        </row>
        <row r="4751">
          <cell r="A4751">
            <v>0</v>
          </cell>
          <cell r="X4751" t="str">
            <v>DCMIH</v>
          </cell>
          <cell r="AE4751" t="str">
            <v>GJL58</v>
          </cell>
          <cell r="BP4751" t="str">
            <v>S</v>
          </cell>
        </row>
        <row r="4752">
          <cell r="A4752">
            <v>0</v>
          </cell>
          <cell r="X4752" t="str">
            <v>CHPA0</v>
          </cell>
          <cell r="AE4752" t="str">
            <v>GJL58</v>
          </cell>
          <cell r="BP4752" t="str">
            <v>S</v>
          </cell>
        </row>
        <row r="4753">
          <cell r="A4753">
            <v>0</v>
          </cell>
          <cell r="X4753" t="str">
            <v>SESSI</v>
          </cell>
          <cell r="AE4753" t="str">
            <v>GJ401</v>
          </cell>
          <cell r="BP4753" t="str">
            <v>S</v>
          </cell>
        </row>
        <row r="4754">
          <cell r="A4754">
            <v>0</v>
          </cell>
          <cell r="X4754" t="str">
            <v>TRFCA</v>
          </cell>
          <cell r="AE4754" t="str">
            <v>TJ501</v>
          </cell>
          <cell r="BP4754" t="str">
            <v>S</v>
          </cell>
        </row>
        <row r="4755">
          <cell r="A4755">
            <v>21814</v>
          </cell>
          <cell r="X4755" t="str">
            <v>EGAPI</v>
          </cell>
          <cell r="AE4755" t="str">
            <v>TJ501</v>
          </cell>
          <cell r="BP4755" t="str">
            <v>S</v>
          </cell>
        </row>
        <row r="4756">
          <cell r="A4756">
            <v>0</v>
          </cell>
          <cell r="X4756" t="str">
            <v>CHPES</v>
          </cell>
          <cell r="AE4756" t="str">
            <v>TJ501</v>
          </cell>
          <cell r="BP4756" t="str">
            <v>S</v>
          </cell>
        </row>
        <row r="4757">
          <cell r="A4757">
            <v>0</v>
          </cell>
          <cell r="X4757" t="str">
            <v>TRFCA</v>
          </cell>
          <cell r="AE4757" t="str">
            <v>GJ401</v>
          </cell>
          <cell r="BP4757" t="str">
            <v>S</v>
          </cell>
        </row>
        <row r="4758">
          <cell r="A4758">
            <v>0</v>
          </cell>
          <cell r="X4758" t="str">
            <v>SESSE</v>
          </cell>
          <cell r="AE4758" t="str">
            <v>PJ503</v>
          </cell>
          <cell r="BP4758" t="str">
            <v>S</v>
          </cell>
        </row>
        <row r="4759">
          <cell r="A4759">
            <v>75904</v>
          </cell>
          <cell r="X4759" t="str">
            <v>FFPEB</v>
          </cell>
          <cell r="AE4759" t="str">
            <v>GJL58</v>
          </cell>
          <cell r="BP4759" t="str">
            <v>F</v>
          </cell>
        </row>
        <row r="4760">
          <cell r="A4760">
            <v>0</v>
          </cell>
          <cell r="X4760" t="str">
            <v>CHPES</v>
          </cell>
          <cell r="AE4760" t="str">
            <v>TJ501</v>
          </cell>
          <cell r="BP4760" t="str">
            <v>S</v>
          </cell>
        </row>
        <row r="4761">
          <cell r="A4761">
            <v>0</v>
          </cell>
          <cell r="X4761" t="str">
            <v>PVSPR</v>
          </cell>
          <cell r="AE4761" t="str">
            <v>GJ401</v>
          </cell>
          <cell r="BP4761" t="str">
            <v>S</v>
          </cell>
        </row>
        <row r="4762">
          <cell r="A4762">
            <v>0</v>
          </cell>
          <cell r="X4762" t="str">
            <v>DCML0</v>
          </cell>
          <cell r="AE4762" t="str">
            <v>TJ501</v>
          </cell>
          <cell r="BP4762" t="str">
            <v>S</v>
          </cell>
        </row>
        <row r="4763">
          <cell r="A4763">
            <v>0</v>
          </cell>
          <cell r="X4763" t="str">
            <v>KRE17</v>
          </cell>
          <cell r="AE4763" t="str">
            <v>GJ401</v>
          </cell>
          <cell r="BP4763" t="str">
            <v>S</v>
          </cell>
        </row>
        <row r="4764">
          <cell r="A4764">
            <v>0</v>
          </cell>
          <cell r="X4764" t="str">
            <v>REVTF</v>
          </cell>
          <cell r="AE4764" t="str">
            <v>PJ503</v>
          </cell>
          <cell r="BP4764" t="str">
            <v>S</v>
          </cell>
        </row>
        <row r="4765">
          <cell r="A4765">
            <v>0</v>
          </cell>
          <cell r="X4765" t="str">
            <v>ETVAP</v>
          </cell>
          <cell r="AE4765" t="str">
            <v>TJ501</v>
          </cell>
          <cell r="BP4765" t="str">
            <v>S</v>
          </cell>
        </row>
        <row r="4766">
          <cell r="A4766">
            <v>0</v>
          </cell>
          <cell r="X4766" t="str">
            <v>CSF0H</v>
          </cell>
          <cell r="AE4766" t="str">
            <v>PJ503</v>
          </cell>
          <cell r="BP4766" t="str">
            <v>S</v>
          </cell>
        </row>
        <row r="4767">
          <cell r="A4767">
            <v>0</v>
          </cell>
          <cell r="X4767" t="str">
            <v>PVSPR</v>
          </cell>
          <cell r="AE4767" t="str">
            <v>TJ501</v>
          </cell>
          <cell r="BP4767" t="str">
            <v>S</v>
          </cell>
        </row>
        <row r="4768">
          <cell r="A4768">
            <v>0</v>
          </cell>
          <cell r="X4768" t="str">
            <v>PVSPR</v>
          </cell>
          <cell r="AE4768" t="str">
            <v>GJL58</v>
          </cell>
          <cell r="BP4768" t="str">
            <v>S</v>
          </cell>
        </row>
        <row r="4769">
          <cell r="A4769">
            <v>0</v>
          </cell>
          <cell r="X4769" t="str">
            <v>LCFHE</v>
          </cell>
          <cell r="AE4769" t="str">
            <v>TJ501</v>
          </cell>
          <cell r="BP4769" t="str">
            <v>S</v>
          </cell>
        </row>
        <row r="4770">
          <cell r="A4770">
            <v>0</v>
          </cell>
          <cell r="X4770" t="str">
            <v>SESSE</v>
          </cell>
          <cell r="AE4770" t="str">
            <v>GJ401</v>
          </cell>
          <cell r="BP4770" t="str">
            <v>S</v>
          </cell>
        </row>
        <row r="4771">
          <cell r="A4771">
            <v>0</v>
          </cell>
          <cell r="X4771" t="str">
            <v>ETVPS</v>
          </cell>
          <cell r="AE4771" t="str">
            <v>PJ503</v>
          </cell>
          <cell r="BP4771" t="str">
            <v>S</v>
          </cell>
        </row>
        <row r="4772">
          <cell r="A4772">
            <v>0</v>
          </cell>
          <cell r="X4772" t="str">
            <v>PVSPR</v>
          </cell>
          <cell r="AE4772" t="str">
            <v>GJL58</v>
          </cell>
          <cell r="BP4772" t="str">
            <v>S</v>
          </cell>
        </row>
        <row r="4773">
          <cell r="A4773">
            <v>0</v>
          </cell>
          <cell r="X4773" t="str">
            <v>DCMPR</v>
          </cell>
          <cell r="AE4773" t="str">
            <v>GJL58</v>
          </cell>
          <cell r="BP4773" t="str">
            <v>S</v>
          </cell>
        </row>
        <row r="4774">
          <cell r="A4774">
            <v>296901</v>
          </cell>
          <cell r="X4774" t="str">
            <v>WR001</v>
          </cell>
          <cell r="AE4774" t="str">
            <v>GJ401</v>
          </cell>
          <cell r="BP4774" t="str">
            <v>IVE</v>
          </cell>
        </row>
        <row r="4775">
          <cell r="A4775">
            <v>0</v>
          </cell>
          <cell r="X4775" t="str">
            <v>CHPES</v>
          </cell>
          <cell r="AE4775" t="str">
            <v>GJL58</v>
          </cell>
          <cell r="BP4775" t="str">
            <v>S</v>
          </cell>
        </row>
        <row r="4776">
          <cell r="A4776">
            <v>0</v>
          </cell>
          <cell r="X4776" t="str">
            <v>LCSSI</v>
          </cell>
          <cell r="AE4776" t="str">
            <v>GJ401</v>
          </cell>
          <cell r="BP4776" t="str">
            <v>S</v>
          </cell>
        </row>
        <row r="4777">
          <cell r="A4777">
            <v>0</v>
          </cell>
          <cell r="X4777" t="str">
            <v>CHPA0</v>
          </cell>
          <cell r="AE4777" t="str">
            <v>GJ401</v>
          </cell>
          <cell r="BP4777" t="str">
            <v>S</v>
          </cell>
        </row>
        <row r="4778">
          <cell r="A4778">
            <v>0</v>
          </cell>
          <cell r="X4778" t="str">
            <v>DCML0</v>
          </cell>
          <cell r="AE4778" t="str">
            <v>GJ401</v>
          </cell>
          <cell r="BP4778" t="str">
            <v>S</v>
          </cell>
        </row>
        <row r="4779">
          <cell r="A4779">
            <v>0</v>
          </cell>
          <cell r="X4779" t="str">
            <v>KRE17</v>
          </cell>
          <cell r="AE4779" t="str">
            <v>GJL58</v>
          </cell>
          <cell r="BP4779" t="str">
            <v>S</v>
          </cell>
        </row>
        <row r="4780">
          <cell r="A4780">
            <v>0</v>
          </cell>
          <cell r="X4780" t="str">
            <v>KRE22</v>
          </cell>
          <cell r="AE4780" t="str">
            <v>GJL58</v>
          </cell>
          <cell r="BP4780" t="str">
            <v>S</v>
          </cell>
        </row>
        <row r="4781">
          <cell r="A4781">
            <v>0</v>
          </cell>
          <cell r="X4781" t="str">
            <v>DCMIH</v>
          </cell>
          <cell r="AE4781" t="str">
            <v>PJ503</v>
          </cell>
          <cell r="BP4781" t="str">
            <v>S</v>
          </cell>
        </row>
        <row r="4782">
          <cell r="A4782">
            <v>0</v>
          </cell>
          <cell r="X4782" t="str">
            <v>DCMPR</v>
          </cell>
          <cell r="AE4782" t="str">
            <v>TJ501</v>
          </cell>
          <cell r="BP4782" t="str">
            <v>S</v>
          </cell>
        </row>
        <row r="4783">
          <cell r="A4783">
            <v>0</v>
          </cell>
          <cell r="X4783" t="str">
            <v>DCMPR</v>
          </cell>
          <cell r="AE4783" t="str">
            <v>PJ503</v>
          </cell>
          <cell r="BP4783" t="str">
            <v>S</v>
          </cell>
        </row>
        <row r="4784">
          <cell r="A4784">
            <v>0</v>
          </cell>
          <cell r="X4784" t="str">
            <v>KRE22</v>
          </cell>
          <cell r="AE4784" t="str">
            <v>PJ503</v>
          </cell>
          <cell r="BP4784" t="str">
            <v>S</v>
          </cell>
        </row>
        <row r="4785">
          <cell r="A4785">
            <v>0</v>
          </cell>
          <cell r="X4785" t="str">
            <v>PR005</v>
          </cell>
          <cell r="AE4785" t="str">
            <v>PJ503</v>
          </cell>
          <cell r="BP4785" t="str">
            <v>S</v>
          </cell>
        </row>
        <row r="4786">
          <cell r="A4786">
            <v>0</v>
          </cell>
          <cell r="X4786" t="str">
            <v>SECLE</v>
          </cell>
          <cell r="AE4786" t="str">
            <v>GJL58</v>
          </cell>
          <cell r="BP4786" t="str">
            <v>S</v>
          </cell>
        </row>
        <row r="4787">
          <cell r="A4787">
            <v>0</v>
          </cell>
          <cell r="X4787" t="str">
            <v>GAPTA</v>
          </cell>
          <cell r="AE4787" t="str">
            <v>GJ401</v>
          </cell>
          <cell r="BP4787" t="str">
            <v>S</v>
          </cell>
        </row>
        <row r="4788">
          <cell r="A4788">
            <v>0</v>
          </cell>
          <cell r="X4788" t="str">
            <v>EGAPE</v>
          </cell>
          <cell r="AE4788" t="str">
            <v>GJL58</v>
          </cell>
          <cell r="BP4788" t="str">
            <v>S</v>
          </cell>
        </row>
        <row r="4789">
          <cell r="A4789">
            <v>0</v>
          </cell>
          <cell r="X4789" t="str">
            <v>WO006</v>
          </cell>
          <cell r="AE4789" t="str">
            <v>GJL58</v>
          </cell>
          <cell r="BP4789" t="str">
            <v>S</v>
          </cell>
        </row>
        <row r="4790">
          <cell r="A4790">
            <v>0</v>
          </cell>
          <cell r="X4790" t="str">
            <v>TRFCA</v>
          </cell>
          <cell r="AE4790" t="str">
            <v>TJ501</v>
          </cell>
          <cell r="BP4790" t="str">
            <v>S</v>
          </cell>
        </row>
        <row r="4791">
          <cell r="A4791">
            <v>0</v>
          </cell>
          <cell r="X4791" t="str">
            <v>EFCCM</v>
          </cell>
          <cell r="AE4791" t="str">
            <v>GJ401</v>
          </cell>
          <cell r="BP4791" t="str">
            <v>S</v>
          </cell>
        </row>
        <row r="4792">
          <cell r="A4792">
            <v>0</v>
          </cell>
          <cell r="X4792" t="str">
            <v>SECSV</v>
          </cell>
          <cell r="AE4792" t="str">
            <v>GJL58</v>
          </cell>
          <cell r="BP4792" t="str">
            <v>S</v>
          </cell>
        </row>
        <row r="4793">
          <cell r="A4793">
            <v>0</v>
          </cell>
          <cell r="X4793" t="str">
            <v>TRCOR</v>
          </cell>
          <cell r="AE4793" t="str">
            <v>TJ501</v>
          </cell>
          <cell r="BP4793" t="str">
            <v>S</v>
          </cell>
        </row>
        <row r="4794">
          <cell r="A4794">
            <v>0</v>
          </cell>
          <cell r="X4794" t="str">
            <v>SFCCS</v>
          </cell>
          <cell r="AE4794" t="str">
            <v>GJL58</v>
          </cell>
          <cell r="BP4794" t="str">
            <v>S</v>
          </cell>
        </row>
        <row r="4795">
          <cell r="A4795">
            <v>0</v>
          </cell>
          <cell r="X4795" t="str">
            <v>GAP4E</v>
          </cell>
          <cell r="AE4795" t="str">
            <v>GJL58</v>
          </cell>
          <cell r="BP4795" t="str">
            <v>S</v>
          </cell>
        </row>
        <row r="4796">
          <cell r="A4796">
            <v>0</v>
          </cell>
          <cell r="X4796" t="str">
            <v>DCMPR</v>
          </cell>
          <cell r="AE4796" t="str">
            <v>GJ401</v>
          </cell>
          <cell r="BP4796" t="str">
            <v>S</v>
          </cell>
        </row>
        <row r="4797">
          <cell r="A4797">
            <v>0</v>
          </cell>
          <cell r="X4797" t="str">
            <v>SESSI</v>
          </cell>
          <cell r="AE4797" t="str">
            <v>PJ503</v>
          </cell>
          <cell r="BP4797" t="str">
            <v>S</v>
          </cell>
        </row>
        <row r="4798">
          <cell r="A4798">
            <v>0</v>
          </cell>
          <cell r="X4798" t="str">
            <v>EFCOE</v>
          </cell>
          <cell r="AE4798" t="str">
            <v>PJ503</v>
          </cell>
          <cell r="BP4798" t="str">
            <v>S</v>
          </cell>
        </row>
        <row r="4799">
          <cell r="A4799">
            <v>0</v>
          </cell>
          <cell r="X4799" t="str">
            <v>39MAS</v>
          </cell>
          <cell r="AE4799" t="str">
            <v>GJL58</v>
          </cell>
          <cell r="BP4799" t="str">
            <v>S</v>
          </cell>
        </row>
        <row r="4800">
          <cell r="A4800">
            <v>0</v>
          </cell>
          <cell r="X4800" t="str">
            <v>DCMPR</v>
          </cell>
          <cell r="AE4800" t="str">
            <v>GJL58</v>
          </cell>
          <cell r="BP4800" t="str">
            <v>S</v>
          </cell>
        </row>
        <row r="4801">
          <cell r="A4801">
            <v>0</v>
          </cell>
          <cell r="X4801" t="str">
            <v>MP000</v>
          </cell>
          <cell r="AE4801" t="str">
            <v>GJ401</v>
          </cell>
          <cell r="BP4801" t="str">
            <v>S</v>
          </cell>
        </row>
        <row r="4802">
          <cell r="A4802">
            <v>0</v>
          </cell>
          <cell r="X4802" t="str">
            <v>EFRBE</v>
          </cell>
          <cell r="AE4802" t="str">
            <v>GJL58</v>
          </cell>
          <cell r="BP4802" t="str">
            <v>S</v>
          </cell>
        </row>
        <row r="4803">
          <cell r="A4803">
            <v>0</v>
          </cell>
          <cell r="X4803" t="str">
            <v>DCMIH</v>
          </cell>
          <cell r="AE4803" t="str">
            <v>TJ501</v>
          </cell>
          <cell r="BP4803" t="str">
            <v>S</v>
          </cell>
        </row>
        <row r="4804">
          <cell r="A4804">
            <v>0</v>
          </cell>
          <cell r="X4804" t="str">
            <v>ETVPS</v>
          </cell>
          <cell r="AE4804" t="str">
            <v>PJ503</v>
          </cell>
          <cell r="BP4804" t="str">
            <v>S</v>
          </cell>
        </row>
        <row r="4805">
          <cell r="A4805">
            <v>0</v>
          </cell>
          <cell r="X4805" t="str">
            <v>SF0AT</v>
          </cell>
          <cell r="AE4805" t="str">
            <v>TJ501</v>
          </cell>
          <cell r="BP4805" t="str">
            <v>S</v>
          </cell>
        </row>
        <row r="4806">
          <cell r="A4806">
            <v>0</v>
          </cell>
          <cell r="X4806" t="str">
            <v>GAPSF</v>
          </cell>
          <cell r="AE4806" t="str">
            <v>PJ503</v>
          </cell>
          <cell r="BP4806" t="str">
            <v>S</v>
          </cell>
        </row>
        <row r="4807">
          <cell r="A4807">
            <v>0</v>
          </cell>
          <cell r="X4807" t="str">
            <v>DCMPR</v>
          </cell>
          <cell r="AE4807" t="str">
            <v>GJ401</v>
          </cell>
          <cell r="BP4807" t="str">
            <v>S</v>
          </cell>
        </row>
        <row r="4808">
          <cell r="A4808">
            <v>0</v>
          </cell>
          <cell r="X4808" t="str">
            <v>DCML0</v>
          </cell>
          <cell r="AE4808" t="str">
            <v>GJ401</v>
          </cell>
          <cell r="BP4808" t="str">
            <v>S</v>
          </cell>
        </row>
        <row r="4809">
          <cell r="A4809">
            <v>0</v>
          </cell>
          <cell r="X4809" t="str">
            <v>CS00H</v>
          </cell>
          <cell r="AE4809" t="str">
            <v>GJ401</v>
          </cell>
          <cell r="BP4809" t="str">
            <v>S</v>
          </cell>
        </row>
        <row r="4810">
          <cell r="A4810">
            <v>0</v>
          </cell>
          <cell r="X4810" t="str">
            <v>DCMPR</v>
          </cell>
          <cell r="AE4810" t="str">
            <v>PJ503</v>
          </cell>
          <cell r="BP4810" t="str">
            <v>S</v>
          </cell>
        </row>
        <row r="4811">
          <cell r="A4811">
            <v>-89559</v>
          </cell>
          <cell r="X4811" t="str">
            <v>LCLVI</v>
          </cell>
          <cell r="AE4811" t="str">
            <v>GJ401</v>
          </cell>
          <cell r="BP4811" t="str">
            <v>S</v>
          </cell>
        </row>
        <row r="4812">
          <cell r="A4812">
            <v>0</v>
          </cell>
          <cell r="X4812" t="str">
            <v>KRL17</v>
          </cell>
          <cell r="AE4812" t="str">
            <v>PJ503</v>
          </cell>
          <cell r="BP4812" t="str">
            <v>S</v>
          </cell>
        </row>
        <row r="4813">
          <cell r="A4813">
            <v>0</v>
          </cell>
          <cell r="X4813" t="str">
            <v>WR001</v>
          </cell>
          <cell r="AE4813" t="str">
            <v>GJ401</v>
          </cell>
          <cell r="BP4813" t="str">
            <v>S</v>
          </cell>
        </row>
        <row r="4814">
          <cell r="A4814">
            <v>0</v>
          </cell>
          <cell r="X4814" t="str">
            <v>MP000</v>
          </cell>
          <cell r="AE4814" t="str">
            <v>TJ501</v>
          </cell>
          <cell r="BP4814" t="str">
            <v>S</v>
          </cell>
        </row>
        <row r="4815">
          <cell r="A4815">
            <v>0</v>
          </cell>
          <cell r="X4815" t="str">
            <v>SFSRA</v>
          </cell>
          <cell r="AE4815" t="str">
            <v>GJ401</v>
          </cell>
          <cell r="BP4815" t="str">
            <v>S</v>
          </cell>
        </row>
        <row r="4816">
          <cell r="A4816">
            <v>0</v>
          </cell>
          <cell r="X4816" t="str">
            <v>SFSRA</v>
          </cell>
          <cell r="AE4816" t="str">
            <v>PJ503</v>
          </cell>
          <cell r="BP4816" t="str">
            <v>S</v>
          </cell>
        </row>
        <row r="4817">
          <cell r="A4817">
            <v>0</v>
          </cell>
          <cell r="X4817" t="str">
            <v>LCFHE</v>
          </cell>
          <cell r="AE4817" t="str">
            <v>GJ401</v>
          </cell>
          <cell r="BP4817" t="str">
            <v>S</v>
          </cell>
        </row>
        <row r="4818">
          <cell r="A4818">
            <v>0</v>
          </cell>
          <cell r="X4818" t="str">
            <v>LCFHE</v>
          </cell>
          <cell r="AE4818" t="str">
            <v>PJ503</v>
          </cell>
          <cell r="BP4818" t="str">
            <v>S</v>
          </cell>
        </row>
        <row r="4819">
          <cell r="A4819">
            <v>0</v>
          </cell>
          <cell r="X4819" t="str">
            <v>FF0CB</v>
          </cell>
          <cell r="AE4819" t="str">
            <v>TJ501</v>
          </cell>
          <cell r="BP4819" t="str">
            <v>S</v>
          </cell>
        </row>
        <row r="4820">
          <cell r="A4820">
            <v>2524</v>
          </cell>
          <cell r="X4820" t="str">
            <v>GAPNR</v>
          </cell>
          <cell r="AE4820" t="str">
            <v>TJ501</v>
          </cell>
          <cell r="BP4820" t="str">
            <v>F</v>
          </cell>
        </row>
        <row r="4821">
          <cell r="A4821">
            <v>0</v>
          </cell>
          <cell r="X4821" t="str">
            <v>DCMIH</v>
          </cell>
          <cell r="AE4821" t="str">
            <v>PJ503</v>
          </cell>
          <cell r="BP4821" t="str">
            <v>S</v>
          </cell>
        </row>
        <row r="4822">
          <cell r="A4822">
            <v>0</v>
          </cell>
          <cell r="X4822" t="str">
            <v>DCMIH</v>
          </cell>
          <cell r="AE4822" t="str">
            <v>GJL58</v>
          </cell>
          <cell r="BP4822" t="str">
            <v>S</v>
          </cell>
        </row>
        <row r="4823">
          <cell r="A4823">
            <v>0</v>
          </cell>
          <cell r="X4823" t="str">
            <v>TRFCA</v>
          </cell>
          <cell r="AE4823" t="str">
            <v>PJ503</v>
          </cell>
          <cell r="BP4823" t="str">
            <v>S</v>
          </cell>
        </row>
        <row r="4824">
          <cell r="A4824">
            <v>0</v>
          </cell>
          <cell r="X4824" t="str">
            <v>TRCOR</v>
          </cell>
          <cell r="AE4824" t="str">
            <v>GJ401</v>
          </cell>
          <cell r="BP4824" t="str">
            <v>S</v>
          </cell>
        </row>
        <row r="4825">
          <cell r="A4825">
            <v>0</v>
          </cell>
          <cell r="X4825" t="str">
            <v>TRCOR</v>
          </cell>
          <cell r="AE4825" t="str">
            <v>GJL58</v>
          </cell>
          <cell r="BP4825" t="str">
            <v>S</v>
          </cell>
        </row>
        <row r="4826">
          <cell r="A4826">
            <v>0</v>
          </cell>
          <cell r="X4826" t="str">
            <v>PR024</v>
          </cell>
          <cell r="AE4826" t="str">
            <v>TJ501</v>
          </cell>
          <cell r="BP4826" t="str">
            <v>S</v>
          </cell>
        </row>
        <row r="4827">
          <cell r="A4827">
            <v>0</v>
          </cell>
          <cell r="X4827" t="str">
            <v>PR005</v>
          </cell>
          <cell r="AE4827" t="str">
            <v>TJ501</v>
          </cell>
          <cell r="BP4827" t="str">
            <v>S</v>
          </cell>
        </row>
        <row r="4828">
          <cell r="A4828">
            <v>0</v>
          </cell>
          <cell r="X4828" t="str">
            <v>EFCCM</v>
          </cell>
          <cell r="AE4828" t="str">
            <v>PJ503</v>
          </cell>
          <cell r="BP4828" t="str">
            <v>S</v>
          </cell>
        </row>
        <row r="4829">
          <cell r="A4829">
            <v>0</v>
          </cell>
          <cell r="X4829" t="str">
            <v>LCSSI</v>
          </cell>
          <cell r="AE4829" t="str">
            <v>TJ501</v>
          </cell>
          <cell r="BP4829" t="str">
            <v>S</v>
          </cell>
        </row>
        <row r="4830">
          <cell r="A4830">
            <v>0</v>
          </cell>
          <cell r="X4830" t="str">
            <v>LCLVI</v>
          </cell>
          <cell r="AE4830" t="str">
            <v>PJ503</v>
          </cell>
          <cell r="BP4830" t="str">
            <v>S</v>
          </cell>
        </row>
        <row r="4831">
          <cell r="A4831">
            <v>0</v>
          </cell>
          <cell r="X4831" t="str">
            <v>DCMPR</v>
          </cell>
          <cell r="AE4831" t="str">
            <v>GJL58</v>
          </cell>
          <cell r="BP4831" t="str">
            <v>S</v>
          </cell>
        </row>
        <row r="4832">
          <cell r="A4832">
            <v>0</v>
          </cell>
          <cell r="X4832" t="str">
            <v>CS00H</v>
          </cell>
          <cell r="AE4832" t="str">
            <v>PJ503</v>
          </cell>
          <cell r="BP4832" t="str">
            <v>S</v>
          </cell>
        </row>
        <row r="4833">
          <cell r="A4833">
            <v>0</v>
          </cell>
          <cell r="X4833" t="str">
            <v>LCLVI</v>
          </cell>
          <cell r="AE4833" t="str">
            <v>GJL58</v>
          </cell>
          <cell r="BP4833" t="str">
            <v>S</v>
          </cell>
        </row>
        <row r="4834">
          <cell r="A4834">
            <v>0</v>
          </cell>
          <cell r="X4834" t="str">
            <v>SESSE</v>
          </cell>
          <cell r="AE4834" t="str">
            <v>GJ401</v>
          </cell>
          <cell r="BP4834" t="str">
            <v>S</v>
          </cell>
        </row>
        <row r="4835">
          <cell r="A4835">
            <v>0</v>
          </cell>
          <cell r="X4835" t="str">
            <v>PR005</v>
          </cell>
          <cell r="AE4835" t="str">
            <v>PJ503</v>
          </cell>
          <cell r="BP4835" t="str">
            <v>S</v>
          </cell>
        </row>
        <row r="4836">
          <cell r="A4836">
            <v>0</v>
          </cell>
          <cell r="X4836" t="str">
            <v>PVSPR</v>
          </cell>
          <cell r="AE4836" t="str">
            <v>GJ401</v>
          </cell>
          <cell r="BP4836" t="str">
            <v>S</v>
          </cell>
        </row>
        <row r="4837">
          <cell r="A4837">
            <v>0</v>
          </cell>
          <cell r="X4837" t="str">
            <v>WO007</v>
          </cell>
          <cell r="AE4837" t="str">
            <v>TJ501</v>
          </cell>
          <cell r="BP4837" t="str">
            <v>S</v>
          </cell>
        </row>
        <row r="4838">
          <cell r="A4838">
            <v>2069406</v>
          </cell>
          <cell r="X4838" t="str">
            <v>LCNSI</v>
          </cell>
          <cell r="AE4838" t="str">
            <v>NJ210</v>
          </cell>
          <cell r="BP4838" t="str">
            <v>S</v>
          </cell>
        </row>
        <row r="4839">
          <cell r="A4839">
            <v>3129292</v>
          </cell>
          <cell r="X4839" t="str">
            <v>DCMPR</v>
          </cell>
          <cell r="AE4839" t="str">
            <v>NJ210</v>
          </cell>
          <cell r="BP4839" t="str">
            <v>S</v>
          </cell>
        </row>
        <row r="4840">
          <cell r="A4840">
            <v>7280330</v>
          </cell>
          <cell r="X4840" t="str">
            <v>DCMPR</v>
          </cell>
          <cell r="AE4840" t="str">
            <v>NJ210</v>
          </cell>
          <cell r="BP4840" t="str">
            <v>S</v>
          </cell>
        </row>
        <row r="4841">
          <cell r="A4841">
            <v>318</v>
          </cell>
          <cell r="X4841" t="str">
            <v>ETVAP</v>
          </cell>
          <cell r="AE4841" t="str">
            <v>NJ206</v>
          </cell>
          <cell r="BP4841" t="str">
            <v>F</v>
          </cell>
        </row>
        <row r="4842">
          <cell r="A4842">
            <v>6132</v>
          </cell>
          <cell r="X4842" t="str">
            <v>DCMIH</v>
          </cell>
          <cell r="AE4842" t="str">
            <v>NJ206</v>
          </cell>
          <cell r="BP4842" t="str">
            <v>IVE</v>
          </cell>
        </row>
        <row r="4843">
          <cell r="A4843">
            <v>37181</v>
          </cell>
          <cell r="X4843" t="str">
            <v>DCM0H</v>
          </cell>
          <cell r="AE4843" t="str">
            <v>QJ014</v>
          </cell>
          <cell r="BP4843" t="str">
            <v>IVE</v>
          </cell>
        </row>
        <row r="4844">
          <cell r="A4844">
            <v>55509</v>
          </cell>
          <cell r="X4844" t="str">
            <v>WR002</v>
          </cell>
          <cell r="AE4844" t="str">
            <v>DJ038</v>
          </cell>
          <cell r="BP4844" t="str">
            <v>IVE</v>
          </cell>
        </row>
        <row r="4845">
          <cell r="A4845">
            <v>65589</v>
          </cell>
          <cell r="X4845" t="str">
            <v>PVSPR</v>
          </cell>
          <cell r="AE4845" t="str">
            <v>DJ038</v>
          </cell>
          <cell r="BP4845" t="str">
            <v>F</v>
          </cell>
        </row>
        <row r="4846">
          <cell r="A4846">
            <v>177942</v>
          </cell>
          <cell r="X4846" t="str">
            <v>DCM0H</v>
          </cell>
          <cell r="AE4846" t="str">
            <v>DJ038</v>
          </cell>
          <cell r="BP4846" t="str">
            <v>IVE</v>
          </cell>
        </row>
        <row r="4847">
          <cell r="A4847">
            <v>9510</v>
          </cell>
          <cell r="X4847" t="str">
            <v>ETVPS</v>
          </cell>
          <cell r="AE4847" t="str">
            <v>NJ206</v>
          </cell>
          <cell r="BP4847" t="str">
            <v>F</v>
          </cell>
        </row>
        <row r="4848">
          <cell r="A4848">
            <v>11293</v>
          </cell>
          <cell r="X4848" t="str">
            <v>REV4E</v>
          </cell>
          <cell r="AE4848" t="str">
            <v>NJ206</v>
          </cell>
          <cell r="BP4848" t="str">
            <v>IVE</v>
          </cell>
        </row>
        <row r="4849">
          <cell r="A4849">
            <v>37337</v>
          </cell>
          <cell r="X4849" t="str">
            <v>SMS4E</v>
          </cell>
          <cell r="AE4849" t="str">
            <v>NJ206</v>
          </cell>
          <cell r="BP4849" t="str">
            <v>IVE</v>
          </cell>
        </row>
        <row r="4850">
          <cell r="A4850">
            <v>270</v>
          </cell>
          <cell r="X4850" t="str">
            <v>GAPNR</v>
          </cell>
          <cell r="AE4850" t="str">
            <v>NJ210</v>
          </cell>
          <cell r="BP4850" t="str">
            <v>F</v>
          </cell>
        </row>
        <row r="4851">
          <cell r="A4851">
            <v>1386</v>
          </cell>
          <cell r="X4851" t="str">
            <v>ETVAP</v>
          </cell>
          <cell r="AE4851" t="str">
            <v>NJ210</v>
          </cell>
          <cell r="BP4851" t="str">
            <v>F</v>
          </cell>
        </row>
        <row r="4852">
          <cell r="A4852">
            <v>28034</v>
          </cell>
          <cell r="X4852" t="str">
            <v>GAP4E</v>
          </cell>
          <cell r="AE4852" t="str">
            <v>NJ210</v>
          </cell>
          <cell r="BP4852" t="str">
            <v>IVE</v>
          </cell>
        </row>
        <row r="4853">
          <cell r="A4853">
            <v>33019</v>
          </cell>
          <cell r="X4853" t="str">
            <v>WO006</v>
          </cell>
          <cell r="AE4853" t="str">
            <v>NJ210</v>
          </cell>
          <cell r="BP4853" t="str">
            <v>F</v>
          </cell>
        </row>
        <row r="4854">
          <cell r="A4854">
            <v>4510</v>
          </cell>
          <cell r="X4854" t="str">
            <v>GAPTA</v>
          </cell>
          <cell r="AE4854" t="str">
            <v>DJ039</v>
          </cell>
          <cell r="BP4854" t="str">
            <v>S</v>
          </cell>
        </row>
        <row r="4855">
          <cell r="A4855">
            <v>9544</v>
          </cell>
          <cell r="X4855" t="str">
            <v>DCM0H</v>
          </cell>
          <cell r="AE4855" t="str">
            <v>DJ039</v>
          </cell>
          <cell r="BP4855" t="str">
            <v>S</v>
          </cell>
        </row>
        <row r="4856">
          <cell r="A4856">
            <v>66324</v>
          </cell>
          <cell r="X4856" t="str">
            <v>KRE22</v>
          </cell>
          <cell r="AE4856" t="str">
            <v>DJ039</v>
          </cell>
          <cell r="BP4856" t="str">
            <v>S</v>
          </cell>
        </row>
        <row r="4857">
          <cell r="A4857">
            <v>98764</v>
          </cell>
          <cell r="X4857" t="str">
            <v>EFRBI</v>
          </cell>
          <cell r="AE4857" t="str">
            <v>DJ039</v>
          </cell>
          <cell r="BP4857" t="str">
            <v>S</v>
          </cell>
        </row>
        <row r="4858">
          <cell r="A4858">
            <v>17034</v>
          </cell>
          <cell r="X4858" t="str">
            <v>SESSI</v>
          </cell>
          <cell r="AE4858" t="str">
            <v>DJ039</v>
          </cell>
          <cell r="BP4858" t="str">
            <v>S</v>
          </cell>
        </row>
        <row r="4859">
          <cell r="A4859">
            <v>4627</v>
          </cell>
          <cell r="X4859" t="str">
            <v>TRFCA</v>
          </cell>
          <cell r="AE4859" t="str">
            <v>QJ013</v>
          </cell>
          <cell r="BP4859" t="str">
            <v>IVE</v>
          </cell>
        </row>
        <row r="4860">
          <cell r="A4860">
            <v>14672</v>
          </cell>
          <cell r="X4860" t="str">
            <v>KRE22</v>
          </cell>
          <cell r="AE4860" t="str">
            <v>QJ013</v>
          </cell>
          <cell r="BP4860" t="str">
            <v>F</v>
          </cell>
        </row>
        <row r="4861">
          <cell r="A4861">
            <v>703145</v>
          </cell>
          <cell r="X4861" t="str">
            <v>KRE17</v>
          </cell>
          <cell r="AE4861" t="str">
            <v>QJ014</v>
          </cell>
          <cell r="BP4861" t="str">
            <v>F</v>
          </cell>
        </row>
        <row r="4862">
          <cell r="A4862">
            <v>899148</v>
          </cell>
          <cell r="X4862" t="str">
            <v>DCMPR</v>
          </cell>
          <cell r="AE4862" t="str">
            <v>QJ014</v>
          </cell>
          <cell r="BP4862" t="str">
            <v>IVE</v>
          </cell>
        </row>
        <row r="4863">
          <cell r="A4863">
            <v>1545589</v>
          </cell>
          <cell r="X4863" t="str">
            <v>LCLVE</v>
          </cell>
          <cell r="AE4863" t="str">
            <v>QJ014</v>
          </cell>
          <cell r="BP4863" t="str">
            <v>IVE</v>
          </cell>
        </row>
        <row r="4864">
          <cell r="A4864">
            <v>13034202</v>
          </cell>
          <cell r="X4864" t="str">
            <v>WR001</v>
          </cell>
          <cell r="AE4864" t="str">
            <v>QJ014</v>
          </cell>
          <cell r="BP4864" t="str">
            <v>IVE</v>
          </cell>
        </row>
        <row r="4865">
          <cell r="A4865">
            <v>601</v>
          </cell>
          <cell r="X4865" t="str">
            <v>EGAPE</v>
          </cell>
          <cell r="AE4865" t="str">
            <v>QJ015</v>
          </cell>
          <cell r="BP4865" t="str">
            <v>IVE</v>
          </cell>
        </row>
        <row r="4866">
          <cell r="A4866">
            <v>30483</v>
          </cell>
          <cell r="X4866" t="str">
            <v>ETVPS</v>
          </cell>
          <cell r="AE4866" t="str">
            <v>QJ013</v>
          </cell>
          <cell r="BP4866" t="str">
            <v>F</v>
          </cell>
        </row>
        <row r="4867">
          <cell r="A4867">
            <v>44183</v>
          </cell>
          <cell r="X4867" t="str">
            <v>PVSPR</v>
          </cell>
          <cell r="AE4867" t="str">
            <v>QJ013</v>
          </cell>
          <cell r="BP4867" t="str">
            <v>F</v>
          </cell>
        </row>
        <row r="4868">
          <cell r="A4868">
            <v>25355</v>
          </cell>
          <cell r="X4868" t="str">
            <v>CHPA0</v>
          </cell>
          <cell r="AE4868" t="str">
            <v>QJ015</v>
          </cell>
          <cell r="BP4868" t="str">
            <v>IVE</v>
          </cell>
        </row>
        <row r="4869">
          <cell r="A4869">
            <v>37657</v>
          </cell>
          <cell r="X4869" t="str">
            <v>KRE22</v>
          </cell>
          <cell r="AE4869" t="str">
            <v>QJ015</v>
          </cell>
          <cell r="BP4869" t="str">
            <v>F</v>
          </cell>
        </row>
        <row r="4870">
          <cell r="A4870">
            <v>86504</v>
          </cell>
          <cell r="X4870" t="str">
            <v>EFCCM</v>
          </cell>
          <cell r="AE4870" t="str">
            <v>QJ016</v>
          </cell>
          <cell r="BP4870" t="str">
            <v>S</v>
          </cell>
        </row>
        <row r="4871">
          <cell r="A4871">
            <v>98578</v>
          </cell>
          <cell r="X4871" t="str">
            <v>KRE17</v>
          </cell>
          <cell r="AE4871" t="str">
            <v>QJ016</v>
          </cell>
          <cell r="BP4871" t="str">
            <v>S</v>
          </cell>
        </row>
        <row r="4872">
          <cell r="A4872">
            <v>466264</v>
          </cell>
          <cell r="X4872" t="str">
            <v>DCML0</v>
          </cell>
          <cell r="AE4872" t="str">
            <v>CJ149</v>
          </cell>
          <cell r="BP4872" t="str">
            <v>IVE</v>
          </cell>
        </row>
        <row r="4873">
          <cell r="A4873">
            <v>520060</v>
          </cell>
          <cell r="X4873" t="str">
            <v>LCNSE</v>
          </cell>
          <cell r="AE4873" t="str">
            <v>CJ149</v>
          </cell>
          <cell r="BP4873" t="str">
            <v>IVE</v>
          </cell>
        </row>
        <row r="4874">
          <cell r="A4874">
            <v>544615</v>
          </cell>
          <cell r="X4874" t="str">
            <v>DCMPR</v>
          </cell>
          <cell r="AE4874" t="str">
            <v>CJ149</v>
          </cell>
          <cell r="BP4874" t="str">
            <v>F</v>
          </cell>
        </row>
        <row r="4875">
          <cell r="A4875">
            <v>1691128</v>
          </cell>
          <cell r="X4875" t="str">
            <v>DCMPR</v>
          </cell>
          <cell r="AE4875" t="str">
            <v>CJ149</v>
          </cell>
          <cell r="BP4875" t="str">
            <v>IVE</v>
          </cell>
        </row>
        <row r="4876">
          <cell r="A4876">
            <v>1922891</v>
          </cell>
          <cell r="X4876" t="str">
            <v>DCMPR</v>
          </cell>
          <cell r="AE4876" t="str">
            <v>CJ149</v>
          </cell>
          <cell r="BP4876" t="str">
            <v>IVE</v>
          </cell>
        </row>
        <row r="4877">
          <cell r="A4877">
            <v>114</v>
          </cell>
          <cell r="X4877" t="str">
            <v>GAPNR</v>
          </cell>
          <cell r="AE4877" t="str">
            <v>DJ038</v>
          </cell>
          <cell r="BP4877" t="str">
            <v>F</v>
          </cell>
        </row>
        <row r="4878">
          <cell r="A4878">
            <v>10367</v>
          </cell>
          <cell r="X4878" t="str">
            <v>KRL22</v>
          </cell>
          <cell r="AE4878" t="str">
            <v>DJ038</v>
          </cell>
          <cell r="BP4878" t="str">
            <v>F</v>
          </cell>
        </row>
        <row r="4879">
          <cell r="A4879">
            <v>11881</v>
          </cell>
          <cell r="X4879" t="str">
            <v>GAP4E</v>
          </cell>
          <cell r="AE4879" t="str">
            <v>DJ038</v>
          </cell>
          <cell r="BP4879" t="str">
            <v>IVE</v>
          </cell>
        </row>
        <row r="4880">
          <cell r="A4880">
            <v>322436</v>
          </cell>
          <cell r="X4880" t="str">
            <v>KRE17</v>
          </cell>
          <cell r="AE4880" t="str">
            <v>NJ210</v>
          </cell>
          <cell r="BP4880" t="str">
            <v>F</v>
          </cell>
        </row>
        <row r="4881">
          <cell r="A4881">
            <v>890230</v>
          </cell>
          <cell r="X4881" t="str">
            <v>LCLVE</v>
          </cell>
          <cell r="AE4881" t="str">
            <v>NJ210</v>
          </cell>
          <cell r="BP4881" t="str">
            <v>IVE</v>
          </cell>
        </row>
        <row r="4882">
          <cell r="A4882">
            <v>45723</v>
          </cell>
          <cell r="X4882" t="str">
            <v>DCM0H</v>
          </cell>
          <cell r="AE4882" t="str">
            <v>DJ038</v>
          </cell>
          <cell r="BP4882" t="str">
            <v>F</v>
          </cell>
        </row>
        <row r="4883">
          <cell r="A4883">
            <v>6795</v>
          </cell>
          <cell r="X4883" t="str">
            <v>EFCCM</v>
          </cell>
          <cell r="AE4883" t="str">
            <v>NJ206</v>
          </cell>
          <cell r="BP4883" t="str">
            <v>IVE</v>
          </cell>
        </row>
        <row r="4884">
          <cell r="A4884">
            <v>1054</v>
          </cell>
          <cell r="X4884" t="str">
            <v>DCML0</v>
          </cell>
          <cell r="AE4884" t="str">
            <v>QJ016</v>
          </cell>
          <cell r="BP4884" t="str">
            <v>S</v>
          </cell>
        </row>
        <row r="4885">
          <cell r="A4885">
            <v>3142</v>
          </cell>
          <cell r="X4885" t="str">
            <v>SECSV</v>
          </cell>
          <cell r="AE4885" t="str">
            <v>QJ016</v>
          </cell>
          <cell r="BP4885" t="str">
            <v>S</v>
          </cell>
        </row>
        <row r="4886">
          <cell r="A4886">
            <v>14329</v>
          </cell>
          <cell r="X4886" t="str">
            <v>LCFHI</v>
          </cell>
          <cell r="AE4886" t="str">
            <v>QJ016</v>
          </cell>
          <cell r="BP4886" t="str">
            <v>S</v>
          </cell>
        </row>
        <row r="4887">
          <cell r="A4887">
            <v>25703</v>
          </cell>
          <cell r="X4887" t="str">
            <v>SECLI</v>
          </cell>
          <cell r="AE4887" t="str">
            <v>QJ016</v>
          </cell>
          <cell r="BP4887" t="str">
            <v>S</v>
          </cell>
        </row>
        <row r="4888">
          <cell r="A4888">
            <v>275045</v>
          </cell>
          <cell r="X4888" t="str">
            <v>AS000</v>
          </cell>
          <cell r="AE4888" t="str">
            <v>QJ013</v>
          </cell>
          <cell r="BP4888" t="str">
            <v>IVE</v>
          </cell>
        </row>
        <row r="4889">
          <cell r="A4889">
            <v>653617</v>
          </cell>
          <cell r="X4889" t="str">
            <v>DCMPR</v>
          </cell>
          <cell r="AE4889" t="str">
            <v>QJ013</v>
          </cell>
          <cell r="BP4889" t="str">
            <v>F</v>
          </cell>
        </row>
        <row r="4890">
          <cell r="A4890">
            <v>2307749</v>
          </cell>
          <cell r="X4890" t="str">
            <v>DCMPR</v>
          </cell>
          <cell r="AE4890" t="str">
            <v>QJ013</v>
          </cell>
          <cell r="BP4890" t="str">
            <v>IVE</v>
          </cell>
        </row>
        <row r="4891">
          <cell r="A4891">
            <v>146446</v>
          </cell>
          <cell r="X4891" t="str">
            <v>TRCOR</v>
          </cell>
          <cell r="AE4891" t="str">
            <v>QJ015</v>
          </cell>
          <cell r="BP4891" t="str">
            <v>IVE</v>
          </cell>
        </row>
        <row r="4892">
          <cell r="A4892">
            <v>281538</v>
          </cell>
          <cell r="X4892" t="str">
            <v>DCM0H</v>
          </cell>
          <cell r="AE4892" t="str">
            <v>QJ015</v>
          </cell>
          <cell r="BP4892" t="str">
            <v>IVE</v>
          </cell>
        </row>
        <row r="4893">
          <cell r="A4893">
            <v>393084</v>
          </cell>
          <cell r="X4893" t="str">
            <v>SFE13</v>
          </cell>
          <cell r="AE4893" t="str">
            <v>QJ015</v>
          </cell>
          <cell r="BP4893" t="str">
            <v>IVE</v>
          </cell>
        </row>
        <row r="4894">
          <cell r="A4894">
            <v>452588</v>
          </cell>
          <cell r="X4894" t="str">
            <v>SMS4E</v>
          </cell>
          <cell r="AE4894" t="str">
            <v>QJ015</v>
          </cell>
          <cell r="BP4894" t="str">
            <v>IVE</v>
          </cell>
        </row>
        <row r="4895">
          <cell r="A4895">
            <v>670171</v>
          </cell>
          <cell r="X4895" t="str">
            <v>KRE17</v>
          </cell>
          <cell r="AE4895" t="str">
            <v>QJ015</v>
          </cell>
          <cell r="BP4895" t="str">
            <v>F</v>
          </cell>
        </row>
        <row r="4896">
          <cell r="A4896">
            <v>1168</v>
          </cell>
          <cell r="X4896" t="str">
            <v>GAPNR</v>
          </cell>
          <cell r="AE4896" t="str">
            <v>QJ016</v>
          </cell>
          <cell r="BP4896" t="str">
            <v>F</v>
          </cell>
        </row>
        <row r="4897">
          <cell r="A4897">
            <v>1671</v>
          </cell>
          <cell r="X4897" t="str">
            <v>EGAPE</v>
          </cell>
          <cell r="AE4897" t="str">
            <v>QJ016</v>
          </cell>
          <cell r="BP4897" t="str">
            <v>IVE</v>
          </cell>
        </row>
        <row r="4898">
          <cell r="A4898">
            <v>16503</v>
          </cell>
          <cell r="X4898" t="str">
            <v>EFCCM</v>
          </cell>
          <cell r="AE4898" t="str">
            <v>QJ016</v>
          </cell>
          <cell r="BP4898" t="str">
            <v>IVE</v>
          </cell>
        </row>
        <row r="4899">
          <cell r="A4899">
            <v>31179</v>
          </cell>
          <cell r="X4899" t="str">
            <v>EFRBE</v>
          </cell>
          <cell r="AE4899" t="str">
            <v>QJ016</v>
          </cell>
          <cell r="BP4899" t="str">
            <v>IVE</v>
          </cell>
        </row>
        <row r="4900">
          <cell r="A4900">
            <v>94803</v>
          </cell>
          <cell r="X4900" t="str">
            <v>ETVPS</v>
          </cell>
          <cell r="AE4900" t="str">
            <v>NJ206</v>
          </cell>
          <cell r="BP4900" t="str">
            <v>S</v>
          </cell>
        </row>
        <row r="4901">
          <cell r="A4901">
            <v>456479</v>
          </cell>
          <cell r="X4901" t="str">
            <v>DCMPR</v>
          </cell>
          <cell r="AE4901" t="str">
            <v>NJ206</v>
          </cell>
          <cell r="BP4901" t="str">
            <v>S</v>
          </cell>
        </row>
        <row r="4902">
          <cell r="A4902">
            <v>6528</v>
          </cell>
          <cell r="X4902" t="str">
            <v>SECLE</v>
          </cell>
          <cell r="AE4902" t="str">
            <v>QJ015</v>
          </cell>
          <cell r="BP4902" t="str">
            <v>S</v>
          </cell>
        </row>
        <row r="4903">
          <cell r="A4903">
            <v>26453</v>
          </cell>
          <cell r="X4903" t="str">
            <v>WO007</v>
          </cell>
          <cell r="AE4903" t="str">
            <v>QJ015</v>
          </cell>
          <cell r="BP4903" t="str">
            <v>S</v>
          </cell>
        </row>
        <row r="4904">
          <cell r="A4904">
            <v>32641</v>
          </cell>
          <cell r="X4904" t="str">
            <v>SESSE</v>
          </cell>
          <cell r="AE4904" t="str">
            <v>QJ015</v>
          </cell>
          <cell r="BP4904" t="str">
            <v>S</v>
          </cell>
        </row>
        <row r="4905">
          <cell r="A4905">
            <v>36186</v>
          </cell>
          <cell r="X4905" t="str">
            <v>DCMPR</v>
          </cell>
          <cell r="AE4905" t="str">
            <v>QJ015</v>
          </cell>
          <cell r="BP4905" t="str">
            <v>S</v>
          </cell>
        </row>
        <row r="4906">
          <cell r="A4906">
            <v>46978</v>
          </cell>
          <cell r="X4906" t="str">
            <v>DCMIH</v>
          </cell>
          <cell r="AE4906" t="str">
            <v>DJ038</v>
          </cell>
          <cell r="BP4906" t="str">
            <v>S</v>
          </cell>
        </row>
        <row r="4907">
          <cell r="A4907">
            <v>49590</v>
          </cell>
          <cell r="X4907" t="str">
            <v>SFSRA</v>
          </cell>
          <cell r="AE4907" t="str">
            <v>DJ038</v>
          </cell>
          <cell r="BP4907" t="str">
            <v>S</v>
          </cell>
        </row>
        <row r="4908">
          <cell r="A4908">
            <v>63342</v>
          </cell>
          <cell r="X4908" t="str">
            <v>TRCOR</v>
          </cell>
          <cell r="AE4908" t="str">
            <v>DJ038</v>
          </cell>
          <cell r="BP4908" t="str">
            <v>S</v>
          </cell>
        </row>
        <row r="4909">
          <cell r="A4909">
            <v>83883</v>
          </cell>
          <cell r="X4909" t="str">
            <v>EFRBE</v>
          </cell>
          <cell r="AE4909" t="str">
            <v>DJ038</v>
          </cell>
          <cell r="BP4909" t="str">
            <v>S</v>
          </cell>
        </row>
        <row r="4910">
          <cell r="A4910">
            <v>162765</v>
          </cell>
          <cell r="X4910" t="str">
            <v>LCSSE</v>
          </cell>
          <cell r="AE4910" t="str">
            <v>DJ038</v>
          </cell>
          <cell r="BP4910" t="str">
            <v>S</v>
          </cell>
        </row>
        <row r="4911">
          <cell r="A4911">
            <v>223920</v>
          </cell>
          <cell r="X4911" t="str">
            <v>PR005</v>
          </cell>
          <cell r="AE4911" t="str">
            <v>DJ038</v>
          </cell>
          <cell r="BP4911" t="str">
            <v>S</v>
          </cell>
        </row>
        <row r="4912">
          <cell r="A4912">
            <v>259511</v>
          </cell>
          <cell r="X4912" t="str">
            <v>EFCCM</v>
          </cell>
          <cell r="AE4912" t="str">
            <v>DJ038</v>
          </cell>
          <cell r="BP4912" t="str">
            <v>S</v>
          </cell>
        </row>
        <row r="4913">
          <cell r="A4913">
            <v>30272</v>
          </cell>
          <cell r="X4913" t="str">
            <v>DCM0H</v>
          </cell>
          <cell r="AE4913" t="str">
            <v>CJ149</v>
          </cell>
          <cell r="BP4913" t="str">
            <v>S</v>
          </cell>
        </row>
        <row r="4914">
          <cell r="A4914">
            <v>1551862</v>
          </cell>
          <cell r="X4914" t="str">
            <v>LCFHE</v>
          </cell>
          <cell r="AE4914" t="str">
            <v>DJ038</v>
          </cell>
          <cell r="BP4914" t="str">
            <v>IVE</v>
          </cell>
        </row>
        <row r="4915">
          <cell r="A4915">
            <v>349</v>
          </cell>
          <cell r="X4915" t="str">
            <v>ETVAP</v>
          </cell>
          <cell r="AE4915" t="str">
            <v>DJ039</v>
          </cell>
          <cell r="BP4915" t="str">
            <v>F</v>
          </cell>
        </row>
        <row r="4916">
          <cell r="A4916">
            <v>3257</v>
          </cell>
          <cell r="X4916" t="str">
            <v>CHPA0</v>
          </cell>
          <cell r="AE4916" t="str">
            <v>DJ039</v>
          </cell>
          <cell r="BP4916" t="str">
            <v>IVE</v>
          </cell>
        </row>
        <row r="4917">
          <cell r="A4917">
            <v>6081</v>
          </cell>
          <cell r="X4917" t="str">
            <v>EGAPI</v>
          </cell>
          <cell r="AE4917" t="str">
            <v>QJ014</v>
          </cell>
          <cell r="BP4917" t="str">
            <v>S</v>
          </cell>
        </row>
        <row r="4918">
          <cell r="A4918">
            <v>7898</v>
          </cell>
          <cell r="X4918" t="str">
            <v>EFCOE</v>
          </cell>
          <cell r="AE4918" t="str">
            <v>QJ014</v>
          </cell>
          <cell r="BP4918" t="str">
            <v>S</v>
          </cell>
        </row>
        <row r="4919">
          <cell r="A4919">
            <v>10676</v>
          </cell>
          <cell r="X4919" t="str">
            <v>CHPES</v>
          </cell>
          <cell r="AE4919" t="str">
            <v>QJ014</v>
          </cell>
          <cell r="BP4919" t="str">
            <v>S</v>
          </cell>
        </row>
        <row r="4920">
          <cell r="A4920">
            <v>23116</v>
          </cell>
          <cell r="X4920" t="str">
            <v>ETVPS</v>
          </cell>
          <cell r="AE4920" t="str">
            <v>QJ014</v>
          </cell>
          <cell r="BP4920" t="str">
            <v>S</v>
          </cell>
        </row>
        <row r="4921">
          <cell r="A4921">
            <v>30150</v>
          </cell>
          <cell r="X4921" t="str">
            <v>WO007</v>
          </cell>
          <cell r="AE4921" t="str">
            <v>QJ014</v>
          </cell>
          <cell r="BP4921" t="str">
            <v>S</v>
          </cell>
        </row>
        <row r="4922">
          <cell r="A4922">
            <v>318</v>
          </cell>
          <cell r="X4922" t="str">
            <v>EGAPE</v>
          </cell>
          <cell r="AE4922" t="str">
            <v>CJ149</v>
          </cell>
          <cell r="BP4922" t="str">
            <v>S</v>
          </cell>
        </row>
        <row r="4923">
          <cell r="A4923">
            <v>623</v>
          </cell>
          <cell r="X4923" t="str">
            <v>EFCOE</v>
          </cell>
          <cell r="AE4923" t="str">
            <v>CJ149</v>
          </cell>
          <cell r="BP4923" t="str">
            <v>S</v>
          </cell>
        </row>
        <row r="4924">
          <cell r="A4924">
            <v>1476</v>
          </cell>
          <cell r="X4924" t="str">
            <v>TRFCA</v>
          </cell>
          <cell r="AE4924" t="str">
            <v>CJ149</v>
          </cell>
          <cell r="BP4924" t="str">
            <v>S</v>
          </cell>
        </row>
        <row r="4925">
          <cell r="A4925">
            <v>40876</v>
          </cell>
          <cell r="X4925" t="str">
            <v>TRCOR</v>
          </cell>
          <cell r="AE4925" t="str">
            <v>QJ014</v>
          </cell>
          <cell r="BP4925" t="str">
            <v>S</v>
          </cell>
        </row>
        <row r="4926">
          <cell r="A4926">
            <v>19890</v>
          </cell>
          <cell r="X4926" t="str">
            <v>TRCOR</v>
          </cell>
          <cell r="AE4926" t="str">
            <v>CJ149</v>
          </cell>
          <cell r="BP4926" t="str">
            <v>S</v>
          </cell>
        </row>
        <row r="4927">
          <cell r="A4927">
            <v>26489</v>
          </cell>
          <cell r="X4927" t="str">
            <v>TRFCA</v>
          </cell>
          <cell r="AE4927" t="str">
            <v>CJ149</v>
          </cell>
          <cell r="BP4927" t="str">
            <v>S</v>
          </cell>
        </row>
        <row r="4928">
          <cell r="A4928">
            <v>54255</v>
          </cell>
          <cell r="X4928" t="str">
            <v>TRFCA</v>
          </cell>
          <cell r="AE4928" t="str">
            <v>QJ014</v>
          </cell>
          <cell r="BP4928" t="str">
            <v>S</v>
          </cell>
        </row>
        <row r="4929">
          <cell r="A4929">
            <v>59508</v>
          </cell>
          <cell r="X4929" t="str">
            <v>AS000</v>
          </cell>
          <cell r="AE4929" t="str">
            <v>QJ014</v>
          </cell>
          <cell r="BP4929" t="str">
            <v>S</v>
          </cell>
        </row>
        <row r="4930">
          <cell r="A4930">
            <v>68769</v>
          </cell>
          <cell r="X4930" t="str">
            <v>GAPSF</v>
          </cell>
          <cell r="AE4930" t="str">
            <v>QJ014</v>
          </cell>
          <cell r="BP4930" t="str">
            <v>S</v>
          </cell>
        </row>
        <row r="4931">
          <cell r="A4931">
            <v>78540</v>
          </cell>
          <cell r="X4931" t="str">
            <v>REVTF</v>
          </cell>
          <cell r="AE4931" t="str">
            <v>QJ014</v>
          </cell>
          <cell r="BP4931" t="str">
            <v>S</v>
          </cell>
        </row>
        <row r="4932">
          <cell r="A4932">
            <v>114240</v>
          </cell>
          <cell r="X4932" t="str">
            <v>REV4E</v>
          </cell>
          <cell r="AE4932" t="str">
            <v>QJ014</v>
          </cell>
          <cell r="BP4932" t="str">
            <v>S</v>
          </cell>
        </row>
        <row r="4933">
          <cell r="A4933">
            <v>189893</v>
          </cell>
          <cell r="X4933" t="str">
            <v>CHPA0</v>
          </cell>
          <cell r="AE4933" t="str">
            <v>QJ014</v>
          </cell>
          <cell r="BP4933" t="str">
            <v>S</v>
          </cell>
        </row>
        <row r="4934">
          <cell r="A4934">
            <v>160217</v>
          </cell>
          <cell r="X4934" t="str">
            <v>CHPA0</v>
          </cell>
          <cell r="AE4934" t="str">
            <v>QJ015</v>
          </cell>
          <cell r="BP4934" t="str">
            <v>S</v>
          </cell>
        </row>
        <row r="4935">
          <cell r="A4935">
            <v>227550</v>
          </cell>
          <cell r="X4935" t="str">
            <v>CHPA0</v>
          </cell>
          <cell r="AE4935" t="str">
            <v>QJ015</v>
          </cell>
          <cell r="BP4935" t="str">
            <v>S</v>
          </cell>
        </row>
        <row r="4936">
          <cell r="A4936">
            <v>384204</v>
          </cell>
          <cell r="X4936" t="str">
            <v>ETVPS</v>
          </cell>
          <cell r="AE4936" t="str">
            <v>QJ015</v>
          </cell>
          <cell r="BP4936" t="str">
            <v>S</v>
          </cell>
        </row>
        <row r="4937">
          <cell r="A4937">
            <v>787327</v>
          </cell>
          <cell r="X4937" t="str">
            <v>LCNSE</v>
          </cell>
          <cell r="AE4937" t="str">
            <v>QJ015</v>
          </cell>
          <cell r="BP4937" t="str">
            <v>S</v>
          </cell>
        </row>
        <row r="4938">
          <cell r="A4938">
            <v>27</v>
          </cell>
          <cell r="X4938" t="str">
            <v>TRFCA</v>
          </cell>
          <cell r="AE4938" t="str">
            <v>QJ013</v>
          </cell>
          <cell r="BP4938" t="str">
            <v>S</v>
          </cell>
        </row>
        <row r="4939">
          <cell r="A4939">
            <v>3486</v>
          </cell>
          <cell r="X4939" t="str">
            <v>EGAPI</v>
          </cell>
          <cell r="AE4939" t="str">
            <v>QJ013</v>
          </cell>
          <cell r="BP4939" t="str">
            <v>S</v>
          </cell>
        </row>
        <row r="4940">
          <cell r="A4940">
            <v>4678</v>
          </cell>
          <cell r="X4940" t="str">
            <v>SFMSA</v>
          </cell>
          <cell r="AE4940" t="str">
            <v>QJ013</v>
          </cell>
          <cell r="BP4940" t="str">
            <v>S</v>
          </cell>
        </row>
        <row r="4941">
          <cell r="A4941">
            <v>10267</v>
          </cell>
          <cell r="X4941" t="str">
            <v>DCM0H</v>
          </cell>
          <cell r="AE4941" t="str">
            <v>QJ013</v>
          </cell>
          <cell r="BP4941" t="str">
            <v>S</v>
          </cell>
        </row>
        <row r="4942">
          <cell r="A4942">
            <v>10795</v>
          </cell>
          <cell r="X4942" t="str">
            <v>CHPA0</v>
          </cell>
          <cell r="AE4942" t="str">
            <v>QJ013</v>
          </cell>
          <cell r="BP4942" t="str">
            <v>S</v>
          </cell>
        </row>
        <row r="4943">
          <cell r="A4943">
            <v>625097</v>
          </cell>
          <cell r="X4943" t="str">
            <v>PVSPR</v>
          </cell>
          <cell r="AE4943" t="str">
            <v>QJ014</v>
          </cell>
          <cell r="BP4943" t="str">
            <v>S</v>
          </cell>
        </row>
        <row r="4944">
          <cell r="A4944">
            <v>695750</v>
          </cell>
          <cell r="X4944" t="str">
            <v>KINCB</v>
          </cell>
          <cell r="AE4944" t="str">
            <v>QJ014</v>
          </cell>
          <cell r="BP4944" t="str">
            <v>S</v>
          </cell>
        </row>
        <row r="4945">
          <cell r="A4945">
            <v>899146</v>
          </cell>
          <cell r="X4945" t="str">
            <v>DCMPR</v>
          </cell>
          <cell r="AE4945" t="str">
            <v>QJ014</v>
          </cell>
          <cell r="BP4945" t="str">
            <v>S</v>
          </cell>
        </row>
        <row r="4946">
          <cell r="A4946">
            <v>2478</v>
          </cell>
          <cell r="X4946" t="str">
            <v>WO007</v>
          </cell>
          <cell r="AE4946" t="str">
            <v>NJ206</v>
          </cell>
          <cell r="BP4946" t="str">
            <v>S</v>
          </cell>
        </row>
        <row r="4947">
          <cell r="A4947">
            <v>3152</v>
          </cell>
          <cell r="X4947" t="str">
            <v>WR002</v>
          </cell>
          <cell r="AE4947" t="str">
            <v>NJ206</v>
          </cell>
          <cell r="BP4947" t="str">
            <v>S</v>
          </cell>
        </row>
        <row r="4948">
          <cell r="A4948">
            <v>3176</v>
          </cell>
          <cell r="X4948" t="str">
            <v>SECLI</v>
          </cell>
          <cell r="AE4948" t="str">
            <v>NJ206</v>
          </cell>
          <cell r="BP4948" t="str">
            <v>S</v>
          </cell>
        </row>
        <row r="4949">
          <cell r="A4949">
            <v>34232</v>
          </cell>
          <cell r="X4949" t="str">
            <v>KRE22</v>
          </cell>
          <cell r="AE4949" t="str">
            <v>CJ149</v>
          </cell>
          <cell r="BP4949" t="str">
            <v>S</v>
          </cell>
        </row>
        <row r="4950">
          <cell r="A4950">
            <v>1790192</v>
          </cell>
          <cell r="X4950" t="str">
            <v>LCLVI</v>
          </cell>
          <cell r="AE4950" t="str">
            <v>QJ015</v>
          </cell>
          <cell r="BP4950" t="str">
            <v>S</v>
          </cell>
        </row>
        <row r="4951">
          <cell r="A4951">
            <v>1929215</v>
          </cell>
          <cell r="X4951" t="str">
            <v>WO006</v>
          </cell>
          <cell r="AE4951" t="str">
            <v>QJ015</v>
          </cell>
          <cell r="BP4951" t="str">
            <v>S</v>
          </cell>
        </row>
        <row r="4952">
          <cell r="A4952">
            <v>482761</v>
          </cell>
          <cell r="X4952" t="str">
            <v>DCMPR</v>
          </cell>
          <cell r="AE4952" t="str">
            <v>NJ206</v>
          </cell>
          <cell r="BP4952" t="str">
            <v>S</v>
          </cell>
        </row>
        <row r="4953">
          <cell r="A4953">
            <v>686090</v>
          </cell>
          <cell r="X4953" t="str">
            <v>WR001</v>
          </cell>
          <cell r="AE4953" t="str">
            <v>NJ206</v>
          </cell>
          <cell r="BP4953" t="str">
            <v>S</v>
          </cell>
        </row>
        <row r="4954">
          <cell r="A4954">
            <v>270</v>
          </cell>
          <cell r="X4954" t="str">
            <v>GAPNR</v>
          </cell>
          <cell r="AE4954" t="str">
            <v>NJ210</v>
          </cell>
          <cell r="BP4954" t="str">
            <v>S</v>
          </cell>
        </row>
        <row r="4955">
          <cell r="A4955">
            <v>19790</v>
          </cell>
          <cell r="X4955" t="str">
            <v>DCMIH</v>
          </cell>
          <cell r="AE4955" t="str">
            <v>QJ013</v>
          </cell>
          <cell r="BP4955" t="str">
            <v>S</v>
          </cell>
        </row>
        <row r="4956">
          <cell r="A4956">
            <v>22064</v>
          </cell>
          <cell r="X4956" t="str">
            <v>GAPTA</v>
          </cell>
          <cell r="AE4956" t="str">
            <v>QJ013</v>
          </cell>
          <cell r="BP4956" t="str">
            <v>S</v>
          </cell>
        </row>
        <row r="4957">
          <cell r="A4957">
            <v>24839</v>
          </cell>
          <cell r="X4957" t="str">
            <v>SMS4E</v>
          </cell>
          <cell r="AE4957" t="str">
            <v>QJ013</v>
          </cell>
          <cell r="BP4957" t="str">
            <v>S</v>
          </cell>
        </row>
        <row r="4958">
          <cell r="A4958">
            <v>9292</v>
          </cell>
          <cell r="X4958" t="str">
            <v>DCM0H</v>
          </cell>
          <cell r="AE4958" t="str">
            <v>DJ039</v>
          </cell>
          <cell r="BP4958" t="str">
            <v>F</v>
          </cell>
        </row>
        <row r="4959">
          <cell r="A4959">
            <v>9547</v>
          </cell>
          <cell r="X4959" t="str">
            <v>DCMIH</v>
          </cell>
          <cell r="AE4959" t="str">
            <v>DJ039</v>
          </cell>
          <cell r="BP4959" t="str">
            <v>IVE</v>
          </cell>
        </row>
        <row r="4960">
          <cell r="A4960">
            <v>13329</v>
          </cell>
          <cell r="X4960" t="str">
            <v>PVSPR</v>
          </cell>
          <cell r="AE4960" t="str">
            <v>DJ039</v>
          </cell>
          <cell r="BP4960" t="str">
            <v>F</v>
          </cell>
        </row>
        <row r="4961">
          <cell r="A4961">
            <v>4123</v>
          </cell>
          <cell r="X4961" t="str">
            <v>GAP4E</v>
          </cell>
          <cell r="AE4961" t="str">
            <v>NJ206</v>
          </cell>
          <cell r="BP4961" t="str">
            <v>S</v>
          </cell>
        </row>
        <row r="4962">
          <cell r="A4962">
            <v>4813</v>
          </cell>
          <cell r="X4962" t="str">
            <v>SMS4E</v>
          </cell>
          <cell r="AE4962" t="str">
            <v>NJ206</v>
          </cell>
          <cell r="BP4962" t="str">
            <v>S</v>
          </cell>
        </row>
        <row r="4963">
          <cell r="A4963">
            <v>4826</v>
          </cell>
          <cell r="X4963" t="str">
            <v>ETVPS</v>
          </cell>
          <cell r="AE4963" t="str">
            <v>NJ206</v>
          </cell>
          <cell r="BP4963" t="str">
            <v>S</v>
          </cell>
        </row>
        <row r="4964">
          <cell r="A4964">
            <v>5364</v>
          </cell>
          <cell r="X4964" t="str">
            <v>TRFCA</v>
          </cell>
          <cell r="AE4964" t="str">
            <v>NJ206</v>
          </cell>
          <cell r="BP4964" t="str">
            <v>S</v>
          </cell>
        </row>
        <row r="4965">
          <cell r="A4965">
            <v>6297</v>
          </cell>
          <cell r="X4965" t="str">
            <v>GAPSF</v>
          </cell>
          <cell r="AE4965" t="str">
            <v>NJ206</v>
          </cell>
          <cell r="BP4965" t="str">
            <v>S</v>
          </cell>
        </row>
        <row r="4966">
          <cell r="A4966">
            <v>14940</v>
          </cell>
          <cell r="X4966" t="str">
            <v>DCML0</v>
          </cell>
          <cell r="AE4966" t="str">
            <v>NJ206</v>
          </cell>
          <cell r="BP4966" t="str">
            <v>S</v>
          </cell>
        </row>
        <row r="4967">
          <cell r="A4967">
            <v>21245</v>
          </cell>
          <cell r="X4967" t="str">
            <v>LCSSE</v>
          </cell>
          <cell r="AE4967" t="str">
            <v>NJ206</v>
          </cell>
          <cell r="BP4967" t="str">
            <v>S</v>
          </cell>
        </row>
        <row r="4968">
          <cell r="A4968">
            <v>263201</v>
          </cell>
          <cell r="X4968" t="str">
            <v>AS000</v>
          </cell>
          <cell r="AE4968" t="str">
            <v>CJ149</v>
          </cell>
          <cell r="BP4968" t="str">
            <v>S</v>
          </cell>
        </row>
        <row r="4969">
          <cell r="A4969">
            <v>320781</v>
          </cell>
          <cell r="X4969" t="str">
            <v>LCNSE</v>
          </cell>
          <cell r="AE4969" t="str">
            <v>CJ149</v>
          </cell>
          <cell r="BP4969" t="str">
            <v>S</v>
          </cell>
        </row>
        <row r="4970">
          <cell r="A4970">
            <v>667034</v>
          </cell>
          <cell r="X4970" t="str">
            <v>CS00H</v>
          </cell>
          <cell r="AE4970" t="str">
            <v>CJ149</v>
          </cell>
          <cell r="BP4970" t="str">
            <v>S</v>
          </cell>
        </row>
        <row r="4971">
          <cell r="A4971">
            <v>2058859</v>
          </cell>
          <cell r="X4971" t="str">
            <v>DCMPR</v>
          </cell>
          <cell r="AE4971" t="str">
            <v>CJ149</v>
          </cell>
          <cell r="BP4971" t="str">
            <v>S</v>
          </cell>
        </row>
        <row r="4972">
          <cell r="A4972">
            <v>4529181</v>
          </cell>
          <cell r="X4972" t="str">
            <v>DCMPR</v>
          </cell>
          <cell r="AE4972" t="str">
            <v>CJ149</v>
          </cell>
          <cell r="BP4972" t="str">
            <v>S</v>
          </cell>
        </row>
        <row r="4973">
          <cell r="A4973">
            <v>10735</v>
          </cell>
          <cell r="X4973" t="str">
            <v>LCFHI</v>
          </cell>
          <cell r="AE4973" t="str">
            <v>NJ210</v>
          </cell>
          <cell r="BP4973" t="str">
            <v>S</v>
          </cell>
        </row>
        <row r="4974">
          <cell r="A4974">
            <v>18035</v>
          </cell>
          <cell r="X4974" t="str">
            <v>CS0AS</v>
          </cell>
          <cell r="AE4974" t="str">
            <v>NJ210</v>
          </cell>
          <cell r="BP4974" t="str">
            <v>S</v>
          </cell>
        </row>
        <row r="4975">
          <cell r="A4975">
            <v>20231</v>
          </cell>
          <cell r="X4975" t="str">
            <v>TRCOR</v>
          </cell>
          <cell r="AE4975" t="str">
            <v>NJ210</v>
          </cell>
          <cell r="BP4975" t="str">
            <v>S</v>
          </cell>
        </row>
        <row r="4976">
          <cell r="A4976">
            <v>41591</v>
          </cell>
          <cell r="X4976" t="str">
            <v>SFSRA</v>
          </cell>
          <cell r="AE4976" t="str">
            <v>NJ210</v>
          </cell>
          <cell r="BP4976" t="str">
            <v>S</v>
          </cell>
        </row>
        <row r="4977">
          <cell r="A4977">
            <v>45817</v>
          </cell>
          <cell r="X4977" t="str">
            <v>REVTF</v>
          </cell>
          <cell r="AE4977" t="str">
            <v>NJ210</v>
          </cell>
          <cell r="BP4977" t="str">
            <v>S</v>
          </cell>
        </row>
        <row r="4978">
          <cell r="A4978">
            <v>345741</v>
          </cell>
          <cell r="X4978" t="str">
            <v>PVSPR</v>
          </cell>
          <cell r="AE4978" t="str">
            <v>QJ016</v>
          </cell>
          <cell r="BP4978" t="str">
            <v>S</v>
          </cell>
        </row>
        <row r="4979">
          <cell r="A4979">
            <v>1009542</v>
          </cell>
          <cell r="X4979" t="str">
            <v>WO006</v>
          </cell>
          <cell r="AE4979" t="str">
            <v>QJ016</v>
          </cell>
          <cell r="BP4979" t="str">
            <v>S</v>
          </cell>
        </row>
        <row r="4980">
          <cell r="A4980">
            <v>187953</v>
          </cell>
          <cell r="X4980" t="str">
            <v>DCM0H</v>
          </cell>
          <cell r="AE4980" t="str">
            <v>QJ016</v>
          </cell>
          <cell r="BP4980" t="str">
            <v>IVE</v>
          </cell>
        </row>
        <row r="4981">
          <cell r="A4981">
            <v>595447</v>
          </cell>
          <cell r="X4981" t="str">
            <v>DCMPR</v>
          </cell>
          <cell r="AE4981" t="str">
            <v>QJ016</v>
          </cell>
          <cell r="BP4981" t="str">
            <v>IVE</v>
          </cell>
        </row>
        <row r="4982">
          <cell r="A4982">
            <v>3547418</v>
          </cell>
          <cell r="X4982" t="str">
            <v>LCNSI</v>
          </cell>
          <cell r="AE4982" t="str">
            <v>QJ014</v>
          </cell>
          <cell r="BP4982" t="str">
            <v>S</v>
          </cell>
        </row>
        <row r="4983">
          <cell r="A4983">
            <v>5875679</v>
          </cell>
          <cell r="X4983" t="str">
            <v>DCMPR</v>
          </cell>
          <cell r="AE4983" t="str">
            <v>QJ014</v>
          </cell>
          <cell r="BP4983" t="str">
            <v>S</v>
          </cell>
        </row>
        <row r="4984">
          <cell r="A4984">
            <v>63</v>
          </cell>
          <cell r="X4984" t="str">
            <v>TRFCA</v>
          </cell>
          <cell r="AE4984" t="str">
            <v>QJ015</v>
          </cell>
          <cell r="BP4984" t="str">
            <v>S</v>
          </cell>
        </row>
        <row r="4985">
          <cell r="A4985">
            <v>327326</v>
          </cell>
          <cell r="X4985" t="str">
            <v>PVSPR</v>
          </cell>
          <cell r="AE4985" t="str">
            <v>DJ038</v>
          </cell>
          <cell r="BP4985" t="str">
            <v>S</v>
          </cell>
        </row>
        <row r="4986">
          <cell r="A4986">
            <v>421763</v>
          </cell>
          <cell r="X4986" t="str">
            <v>SFCCS</v>
          </cell>
          <cell r="AE4986" t="str">
            <v>DJ038</v>
          </cell>
          <cell r="BP4986" t="str">
            <v>S</v>
          </cell>
        </row>
        <row r="4987">
          <cell r="A4987">
            <v>957211</v>
          </cell>
          <cell r="X4987" t="str">
            <v>LCFHE</v>
          </cell>
          <cell r="AE4987" t="str">
            <v>DJ038</v>
          </cell>
          <cell r="BP4987" t="str">
            <v>S</v>
          </cell>
        </row>
        <row r="4988">
          <cell r="A4988">
            <v>1951</v>
          </cell>
          <cell r="X4988" t="str">
            <v>KRL22</v>
          </cell>
          <cell r="AE4988" t="str">
            <v>CJ149</v>
          </cell>
          <cell r="BP4988" t="str">
            <v>F</v>
          </cell>
        </row>
        <row r="4989">
          <cell r="A4989">
            <v>7825</v>
          </cell>
          <cell r="X4989" t="str">
            <v>KRE22</v>
          </cell>
          <cell r="AE4989" t="str">
            <v>CJ149</v>
          </cell>
          <cell r="BP4989" t="str">
            <v>F</v>
          </cell>
        </row>
        <row r="4990">
          <cell r="A4990">
            <v>31634</v>
          </cell>
          <cell r="X4990" t="str">
            <v>DCM0H</v>
          </cell>
          <cell r="AE4990" t="str">
            <v>QJ013</v>
          </cell>
          <cell r="BP4990" t="str">
            <v>S</v>
          </cell>
        </row>
        <row r="4991">
          <cell r="A4991">
            <v>41354</v>
          </cell>
          <cell r="X4991" t="str">
            <v>TRCOR</v>
          </cell>
          <cell r="AE4991" t="str">
            <v>QJ013</v>
          </cell>
          <cell r="BP4991" t="str">
            <v>S</v>
          </cell>
        </row>
        <row r="4992">
          <cell r="A4992">
            <v>55306</v>
          </cell>
          <cell r="X4992" t="str">
            <v>SFSRA</v>
          </cell>
          <cell r="AE4992" t="str">
            <v>QJ013</v>
          </cell>
          <cell r="BP4992" t="str">
            <v>S</v>
          </cell>
        </row>
        <row r="4993">
          <cell r="A4993">
            <v>192695</v>
          </cell>
          <cell r="X4993" t="str">
            <v>SMS4E</v>
          </cell>
          <cell r="AE4993" t="str">
            <v>QJ013</v>
          </cell>
          <cell r="BP4993" t="str">
            <v>S</v>
          </cell>
        </row>
        <row r="4994">
          <cell r="A4994">
            <v>214695</v>
          </cell>
          <cell r="X4994" t="str">
            <v>PR005</v>
          </cell>
          <cell r="AE4994" t="str">
            <v>QJ013</v>
          </cell>
          <cell r="BP4994" t="str">
            <v>S</v>
          </cell>
        </row>
        <row r="4995">
          <cell r="A4995">
            <v>220499</v>
          </cell>
          <cell r="X4995" t="str">
            <v>PVSPR</v>
          </cell>
          <cell r="AE4995" t="str">
            <v>QJ013</v>
          </cell>
          <cell r="BP4995" t="str">
            <v>S</v>
          </cell>
        </row>
        <row r="4996">
          <cell r="A4996">
            <v>40650</v>
          </cell>
          <cell r="X4996" t="str">
            <v>KRE22</v>
          </cell>
          <cell r="AE4996" t="str">
            <v>NJ206</v>
          </cell>
          <cell r="BP4996" t="str">
            <v>S</v>
          </cell>
        </row>
        <row r="4997">
          <cell r="A4997">
            <v>3010010</v>
          </cell>
          <cell r="X4997" t="str">
            <v>DCMPR</v>
          </cell>
          <cell r="AE4997" t="str">
            <v>DJ038</v>
          </cell>
          <cell r="BP4997" t="str">
            <v>S</v>
          </cell>
        </row>
        <row r="4998">
          <cell r="A4998">
            <v>28</v>
          </cell>
          <cell r="X4998" t="str">
            <v>CHPA0</v>
          </cell>
          <cell r="AE4998" t="str">
            <v>DJ039</v>
          </cell>
          <cell r="BP4998" t="str">
            <v>S</v>
          </cell>
        </row>
        <row r="4999">
          <cell r="A4999">
            <v>83</v>
          </cell>
          <cell r="X4999" t="str">
            <v>GAPNR</v>
          </cell>
          <cell r="AE4999" t="str">
            <v>DJ039</v>
          </cell>
          <cell r="BP4999" t="str">
            <v>S</v>
          </cell>
        </row>
        <row r="5000">
          <cell r="A5000">
            <v>436</v>
          </cell>
          <cell r="X5000" t="str">
            <v>CH0AT</v>
          </cell>
          <cell r="AE5000" t="str">
            <v>DJ039</v>
          </cell>
          <cell r="BP5000" t="str">
            <v>S</v>
          </cell>
        </row>
        <row r="5001">
          <cell r="A5001">
            <v>11192</v>
          </cell>
          <cell r="X5001" t="str">
            <v>GAPSF</v>
          </cell>
          <cell r="AE5001" t="str">
            <v>DJ038</v>
          </cell>
          <cell r="BP5001" t="str">
            <v>S</v>
          </cell>
        </row>
        <row r="5002">
          <cell r="A5002">
            <v>149475</v>
          </cell>
          <cell r="X5002" t="str">
            <v>LCSSI</v>
          </cell>
          <cell r="AE5002" t="str">
            <v>DJ039</v>
          </cell>
          <cell r="BP5002" t="str">
            <v>S</v>
          </cell>
        </row>
        <row r="5003">
          <cell r="A5003">
            <v>154679</v>
          </cell>
          <cell r="X5003" t="str">
            <v>ETVPS</v>
          </cell>
          <cell r="AE5003" t="str">
            <v>DJ039</v>
          </cell>
          <cell r="BP5003" t="str">
            <v>S</v>
          </cell>
        </row>
        <row r="5004">
          <cell r="A5004">
            <v>208771</v>
          </cell>
          <cell r="X5004" t="str">
            <v>DCML0</v>
          </cell>
          <cell r="AE5004" t="str">
            <v>DJ039</v>
          </cell>
          <cell r="BP5004" t="str">
            <v>S</v>
          </cell>
        </row>
        <row r="5005">
          <cell r="A5005">
            <v>65277</v>
          </cell>
          <cell r="X5005" t="str">
            <v>CHPA0</v>
          </cell>
          <cell r="AE5005" t="str">
            <v>CJ149</v>
          </cell>
          <cell r="BP5005" t="str">
            <v>IVE</v>
          </cell>
        </row>
        <row r="5006">
          <cell r="A5006">
            <v>951</v>
          </cell>
          <cell r="X5006" t="str">
            <v>ETVAP</v>
          </cell>
          <cell r="AE5006" t="str">
            <v>QJ014</v>
          </cell>
          <cell r="BP5006" t="str">
            <v>S</v>
          </cell>
        </row>
        <row r="5007">
          <cell r="A5007">
            <v>0</v>
          </cell>
          <cell r="X5007" t="str">
            <v>EFCOE</v>
          </cell>
          <cell r="AE5007" t="str">
            <v>QJ015</v>
          </cell>
          <cell r="BP5007" t="str">
            <v>S</v>
          </cell>
        </row>
        <row r="5008">
          <cell r="A5008">
            <v>0</v>
          </cell>
          <cell r="X5008" t="str">
            <v>EFCOE</v>
          </cell>
          <cell r="AE5008" t="str">
            <v>DJ038</v>
          </cell>
          <cell r="BP5008" t="str">
            <v>S</v>
          </cell>
        </row>
        <row r="5009">
          <cell r="A5009">
            <v>0</v>
          </cell>
          <cell r="X5009" t="str">
            <v>EFRBI</v>
          </cell>
          <cell r="AE5009" t="str">
            <v>CJ149</v>
          </cell>
          <cell r="BP5009" t="str">
            <v>S</v>
          </cell>
        </row>
        <row r="5010">
          <cell r="A5010">
            <v>0</v>
          </cell>
          <cell r="X5010" t="str">
            <v>TRFCA</v>
          </cell>
          <cell r="AE5010" t="str">
            <v>QJ016</v>
          </cell>
          <cell r="BP5010" t="str">
            <v>S</v>
          </cell>
        </row>
        <row r="5011">
          <cell r="A5011">
            <v>0</v>
          </cell>
          <cell r="X5011" t="str">
            <v>CHPA0</v>
          </cell>
          <cell r="AE5011" t="str">
            <v>NJ206</v>
          </cell>
          <cell r="BP5011" t="str">
            <v>S</v>
          </cell>
        </row>
        <row r="5012">
          <cell r="A5012">
            <v>417506</v>
          </cell>
          <cell r="X5012" t="str">
            <v>FES00</v>
          </cell>
          <cell r="AE5012" t="str">
            <v>CJ149</v>
          </cell>
          <cell r="BP5012" t="str">
            <v>S</v>
          </cell>
        </row>
        <row r="5013">
          <cell r="A5013">
            <v>81000</v>
          </cell>
          <cell r="X5013" t="str">
            <v>FES00</v>
          </cell>
          <cell r="AE5013" t="str">
            <v>DJ039</v>
          </cell>
          <cell r="BP5013" t="str">
            <v>S</v>
          </cell>
        </row>
        <row r="5014">
          <cell r="A5014">
            <v>0</v>
          </cell>
          <cell r="X5014" t="str">
            <v>AS000</v>
          </cell>
          <cell r="AE5014" t="str">
            <v>QJ016</v>
          </cell>
          <cell r="BP5014" t="str">
            <v>S</v>
          </cell>
        </row>
        <row r="5015">
          <cell r="A5015">
            <v>0</v>
          </cell>
          <cell r="X5015" t="str">
            <v>DCMPR</v>
          </cell>
          <cell r="AE5015" t="str">
            <v>QJ014</v>
          </cell>
          <cell r="BP5015" t="str">
            <v>S</v>
          </cell>
        </row>
        <row r="5016">
          <cell r="A5016">
            <v>0</v>
          </cell>
          <cell r="X5016" t="str">
            <v>CHPA0</v>
          </cell>
          <cell r="AE5016" t="str">
            <v>QJ015</v>
          </cell>
          <cell r="BP5016" t="str">
            <v>S</v>
          </cell>
        </row>
        <row r="5017">
          <cell r="A5017">
            <v>0</v>
          </cell>
          <cell r="X5017" t="str">
            <v>ETVPS</v>
          </cell>
          <cell r="AE5017" t="str">
            <v>QJ016</v>
          </cell>
          <cell r="BP5017" t="str">
            <v>S</v>
          </cell>
        </row>
        <row r="5018">
          <cell r="A5018">
            <v>0</v>
          </cell>
          <cell r="X5018" t="str">
            <v>TRFCA</v>
          </cell>
          <cell r="AE5018" t="str">
            <v>CJ149</v>
          </cell>
          <cell r="BP5018" t="str">
            <v>S</v>
          </cell>
        </row>
        <row r="5019">
          <cell r="A5019">
            <v>0</v>
          </cell>
          <cell r="X5019" t="str">
            <v>DCMPR</v>
          </cell>
          <cell r="AE5019" t="str">
            <v>QJ013</v>
          </cell>
          <cell r="BP5019" t="str">
            <v>S</v>
          </cell>
        </row>
        <row r="5020">
          <cell r="A5020">
            <v>0</v>
          </cell>
          <cell r="X5020" t="str">
            <v>WO006</v>
          </cell>
          <cell r="AE5020" t="str">
            <v>QJ015</v>
          </cell>
          <cell r="BP5020" t="str">
            <v>S</v>
          </cell>
        </row>
        <row r="5021">
          <cell r="A5021">
            <v>0</v>
          </cell>
          <cell r="X5021" t="str">
            <v>REVTF</v>
          </cell>
          <cell r="AE5021" t="str">
            <v>DJ039</v>
          </cell>
          <cell r="BP5021" t="str">
            <v>S</v>
          </cell>
        </row>
        <row r="5022">
          <cell r="A5022">
            <v>0</v>
          </cell>
          <cell r="X5022" t="str">
            <v>DCMPR</v>
          </cell>
          <cell r="AE5022" t="str">
            <v>QJ016</v>
          </cell>
          <cell r="BP5022" t="str">
            <v>S</v>
          </cell>
        </row>
        <row r="5023">
          <cell r="A5023">
            <v>0</v>
          </cell>
          <cell r="X5023" t="str">
            <v>SMS4E</v>
          </cell>
          <cell r="AE5023" t="str">
            <v>DJ038</v>
          </cell>
          <cell r="BP5023" t="str">
            <v>S</v>
          </cell>
        </row>
        <row r="5024">
          <cell r="A5024">
            <v>0</v>
          </cell>
          <cell r="X5024" t="str">
            <v>DCMPR</v>
          </cell>
          <cell r="AE5024" t="str">
            <v>DJ039</v>
          </cell>
          <cell r="BP5024" t="str">
            <v>S</v>
          </cell>
        </row>
        <row r="5025">
          <cell r="A5025">
            <v>0</v>
          </cell>
          <cell r="X5025" t="str">
            <v>DCMPR</v>
          </cell>
          <cell r="AE5025" t="str">
            <v>QJ015</v>
          </cell>
          <cell r="BP5025" t="str">
            <v>S</v>
          </cell>
        </row>
        <row r="5026">
          <cell r="A5026">
            <v>0</v>
          </cell>
          <cell r="X5026" t="str">
            <v>LCFHI</v>
          </cell>
          <cell r="AE5026" t="str">
            <v>QJ013</v>
          </cell>
          <cell r="BP5026" t="str">
            <v>S</v>
          </cell>
        </row>
        <row r="5027">
          <cell r="A5027">
            <v>0</v>
          </cell>
          <cell r="X5027" t="str">
            <v>CS0AS</v>
          </cell>
          <cell r="AE5027" t="str">
            <v>QJ013</v>
          </cell>
          <cell r="BP5027" t="str">
            <v>S</v>
          </cell>
        </row>
        <row r="5028">
          <cell r="A5028">
            <v>0</v>
          </cell>
          <cell r="X5028" t="str">
            <v>SESSI</v>
          </cell>
          <cell r="AE5028" t="str">
            <v>DJ038</v>
          </cell>
          <cell r="BP5028" t="str">
            <v>S</v>
          </cell>
        </row>
        <row r="5029">
          <cell r="A5029">
            <v>0</v>
          </cell>
          <cell r="X5029" t="str">
            <v>EFRBE</v>
          </cell>
          <cell r="AE5029" t="str">
            <v>DJ038</v>
          </cell>
          <cell r="BP5029" t="str">
            <v>S</v>
          </cell>
        </row>
        <row r="5030">
          <cell r="A5030">
            <v>0</v>
          </cell>
          <cell r="X5030" t="str">
            <v>SFSRA</v>
          </cell>
          <cell r="AE5030" t="str">
            <v>QJ016</v>
          </cell>
          <cell r="BP5030" t="str">
            <v>S</v>
          </cell>
        </row>
        <row r="5031">
          <cell r="A5031">
            <v>0</v>
          </cell>
          <cell r="X5031" t="str">
            <v>DCML0</v>
          </cell>
          <cell r="AE5031" t="str">
            <v>NJ210</v>
          </cell>
          <cell r="BP5031" t="str">
            <v>S</v>
          </cell>
        </row>
        <row r="5032">
          <cell r="A5032">
            <v>0</v>
          </cell>
          <cell r="X5032" t="str">
            <v>REV4E</v>
          </cell>
          <cell r="AE5032" t="str">
            <v>QJ016</v>
          </cell>
          <cell r="BP5032" t="str">
            <v>S</v>
          </cell>
        </row>
        <row r="5033">
          <cell r="A5033">
            <v>4098</v>
          </cell>
          <cell r="X5033" t="str">
            <v>LCFHE</v>
          </cell>
          <cell r="AE5033" t="str">
            <v>DJ038</v>
          </cell>
          <cell r="BP5033" t="str">
            <v>S</v>
          </cell>
        </row>
        <row r="5034">
          <cell r="A5034">
            <v>0</v>
          </cell>
          <cell r="X5034" t="str">
            <v>AS000</v>
          </cell>
          <cell r="AE5034" t="str">
            <v>QJ013</v>
          </cell>
          <cell r="BP5034" t="str">
            <v>S</v>
          </cell>
        </row>
        <row r="5035">
          <cell r="A5035">
            <v>0</v>
          </cell>
          <cell r="X5035" t="str">
            <v>SECLI</v>
          </cell>
          <cell r="AE5035" t="str">
            <v>QJ013</v>
          </cell>
          <cell r="BP5035" t="str">
            <v>S</v>
          </cell>
        </row>
        <row r="5036">
          <cell r="A5036">
            <v>0</v>
          </cell>
          <cell r="X5036" t="str">
            <v>FF0CB</v>
          </cell>
          <cell r="AE5036" t="str">
            <v>QJ013</v>
          </cell>
          <cell r="BP5036" t="str">
            <v>S</v>
          </cell>
        </row>
        <row r="5037">
          <cell r="A5037">
            <v>18301</v>
          </cell>
          <cell r="X5037" t="str">
            <v>EGAPI</v>
          </cell>
          <cell r="AE5037" t="str">
            <v>QJ014</v>
          </cell>
          <cell r="BP5037" t="str">
            <v>S</v>
          </cell>
        </row>
        <row r="5038">
          <cell r="A5038">
            <v>9419</v>
          </cell>
          <cell r="X5038" t="str">
            <v>EGAPI</v>
          </cell>
          <cell r="AE5038" t="str">
            <v>QJ016</v>
          </cell>
          <cell r="BP5038" t="str">
            <v>S</v>
          </cell>
        </row>
        <row r="5039">
          <cell r="A5039">
            <v>0</v>
          </cell>
          <cell r="X5039" t="str">
            <v>REV4E</v>
          </cell>
          <cell r="AE5039" t="str">
            <v>QJ016</v>
          </cell>
          <cell r="BP5039" t="str">
            <v>S</v>
          </cell>
        </row>
        <row r="5040">
          <cell r="A5040">
            <v>0</v>
          </cell>
          <cell r="X5040" t="str">
            <v>DCMIH</v>
          </cell>
          <cell r="AE5040" t="str">
            <v>QJ015</v>
          </cell>
          <cell r="BP5040" t="str">
            <v>S</v>
          </cell>
        </row>
        <row r="5041">
          <cell r="A5041">
            <v>0</v>
          </cell>
          <cell r="X5041" t="str">
            <v>SFE06</v>
          </cell>
          <cell r="AE5041" t="str">
            <v>QJ014</v>
          </cell>
          <cell r="BP5041" t="str">
            <v>S</v>
          </cell>
        </row>
        <row r="5042">
          <cell r="A5042">
            <v>0</v>
          </cell>
          <cell r="X5042" t="str">
            <v>DCML0</v>
          </cell>
          <cell r="AE5042" t="str">
            <v>QJ016</v>
          </cell>
          <cell r="BP5042" t="str">
            <v>S</v>
          </cell>
        </row>
        <row r="5043">
          <cell r="A5043">
            <v>0</v>
          </cell>
          <cell r="X5043" t="str">
            <v>EFCCM</v>
          </cell>
          <cell r="AE5043" t="str">
            <v>QJ015</v>
          </cell>
          <cell r="BP5043" t="str">
            <v>S</v>
          </cell>
        </row>
        <row r="5044">
          <cell r="A5044">
            <v>0</v>
          </cell>
          <cell r="X5044" t="str">
            <v>CHPES</v>
          </cell>
          <cell r="AE5044" t="str">
            <v>QJ015</v>
          </cell>
          <cell r="BP5044" t="str">
            <v>S</v>
          </cell>
        </row>
        <row r="5045">
          <cell r="A5045">
            <v>0</v>
          </cell>
          <cell r="X5045" t="str">
            <v>SMS4E</v>
          </cell>
          <cell r="AE5045" t="str">
            <v>NJ210</v>
          </cell>
          <cell r="BP5045" t="str">
            <v>S</v>
          </cell>
        </row>
        <row r="5046">
          <cell r="A5046">
            <v>113080</v>
          </cell>
          <cell r="X5046" t="str">
            <v>GAP4E</v>
          </cell>
          <cell r="AE5046" t="str">
            <v>QJ016</v>
          </cell>
          <cell r="BP5046" t="str">
            <v>IVE</v>
          </cell>
        </row>
        <row r="5047">
          <cell r="A5047">
            <v>0</v>
          </cell>
          <cell r="X5047" t="str">
            <v>KRL17</v>
          </cell>
          <cell r="AE5047" t="str">
            <v>QJ016</v>
          </cell>
          <cell r="BP5047" t="str">
            <v>S</v>
          </cell>
        </row>
        <row r="5048">
          <cell r="A5048">
            <v>103273</v>
          </cell>
          <cell r="X5048" t="str">
            <v>FFPSM</v>
          </cell>
          <cell r="AE5048" t="str">
            <v>QJ2B0</v>
          </cell>
          <cell r="BP5048" t="str">
            <v>F</v>
          </cell>
        </row>
        <row r="5049">
          <cell r="A5049">
            <v>-2203</v>
          </cell>
          <cell r="X5049" t="str">
            <v>LCFHE</v>
          </cell>
          <cell r="AE5049" t="str">
            <v>NJ206</v>
          </cell>
          <cell r="BP5049" t="str">
            <v>IVE</v>
          </cell>
        </row>
        <row r="5050">
          <cell r="A5050">
            <v>0</v>
          </cell>
          <cell r="X5050" t="str">
            <v>SF0AT</v>
          </cell>
          <cell r="AE5050" t="str">
            <v>CJ149</v>
          </cell>
          <cell r="BP5050" t="str">
            <v>S</v>
          </cell>
        </row>
        <row r="5051">
          <cell r="A5051">
            <v>0</v>
          </cell>
          <cell r="X5051" t="str">
            <v>CS0AS</v>
          </cell>
          <cell r="AE5051" t="str">
            <v>CJ149</v>
          </cell>
          <cell r="BP5051" t="str">
            <v>S</v>
          </cell>
        </row>
        <row r="5052">
          <cell r="A5052">
            <v>0</v>
          </cell>
          <cell r="X5052" t="str">
            <v>ETVAF</v>
          </cell>
          <cell r="AE5052" t="str">
            <v>DJ039</v>
          </cell>
          <cell r="BP5052" t="str">
            <v>S</v>
          </cell>
        </row>
        <row r="5053">
          <cell r="A5053">
            <v>0</v>
          </cell>
          <cell r="X5053" t="str">
            <v>KRL17</v>
          </cell>
          <cell r="AE5053" t="str">
            <v>QJ015</v>
          </cell>
          <cell r="BP5053" t="str">
            <v>S</v>
          </cell>
        </row>
        <row r="5054">
          <cell r="A5054">
            <v>0</v>
          </cell>
          <cell r="X5054" t="str">
            <v>REVTF</v>
          </cell>
          <cell r="AE5054" t="str">
            <v>QJ016</v>
          </cell>
          <cell r="BP5054" t="str">
            <v>S</v>
          </cell>
        </row>
        <row r="5055">
          <cell r="A5055">
            <v>0</v>
          </cell>
          <cell r="X5055" t="str">
            <v>FES00</v>
          </cell>
          <cell r="AE5055" t="str">
            <v>QJ016</v>
          </cell>
          <cell r="BP5055" t="str">
            <v>S</v>
          </cell>
        </row>
        <row r="5056">
          <cell r="A5056">
            <v>0</v>
          </cell>
          <cell r="X5056" t="str">
            <v>PR024</v>
          </cell>
          <cell r="AE5056" t="str">
            <v>QJ014</v>
          </cell>
          <cell r="BP5056" t="str">
            <v>S</v>
          </cell>
        </row>
        <row r="5057">
          <cell r="A5057">
            <v>0</v>
          </cell>
          <cell r="X5057" t="str">
            <v>SMS4E</v>
          </cell>
          <cell r="AE5057" t="str">
            <v>CJ149</v>
          </cell>
          <cell r="BP5057" t="str">
            <v>S</v>
          </cell>
        </row>
        <row r="5058">
          <cell r="A5058">
            <v>0</v>
          </cell>
          <cell r="X5058" t="str">
            <v>DCMPR</v>
          </cell>
          <cell r="AE5058" t="str">
            <v>CJ149</v>
          </cell>
          <cell r="BP5058" t="str">
            <v>S</v>
          </cell>
        </row>
        <row r="5059">
          <cell r="A5059">
            <v>0</v>
          </cell>
          <cell r="X5059" t="str">
            <v>LCFHE</v>
          </cell>
          <cell r="AE5059" t="str">
            <v>QJ013</v>
          </cell>
          <cell r="BP5059" t="str">
            <v>S</v>
          </cell>
        </row>
        <row r="5060">
          <cell r="A5060">
            <v>0</v>
          </cell>
          <cell r="X5060" t="str">
            <v>SFE13</v>
          </cell>
          <cell r="AE5060" t="str">
            <v>QJ015</v>
          </cell>
          <cell r="BP5060" t="str">
            <v>S</v>
          </cell>
        </row>
        <row r="5061">
          <cell r="A5061">
            <v>0</v>
          </cell>
          <cell r="X5061" t="str">
            <v>MP000</v>
          </cell>
          <cell r="AE5061" t="str">
            <v>QJ016</v>
          </cell>
          <cell r="BP5061" t="str">
            <v>S</v>
          </cell>
        </row>
        <row r="5062">
          <cell r="A5062">
            <v>0</v>
          </cell>
          <cell r="X5062" t="str">
            <v>EFCCM</v>
          </cell>
          <cell r="AE5062" t="str">
            <v>CJ149</v>
          </cell>
          <cell r="BP5062" t="str">
            <v>S</v>
          </cell>
        </row>
        <row r="5063">
          <cell r="A5063">
            <v>0</v>
          </cell>
          <cell r="X5063" t="str">
            <v>GAPTA</v>
          </cell>
          <cell r="AE5063" t="str">
            <v>DJ038</v>
          </cell>
          <cell r="BP5063" t="str">
            <v>S</v>
          </cell>
        </row>
        <row r="5064">
          <cell r="A5064">
            <v>0</v>
          </cell>
          <cell r="X5064" t="str">
            <v>GAP4E</v>
          </cell>
          <cell r="AE5064" t="str">
            <v>DJ038</v>
          </cell>
          <cell r="BP5064" t="str">
            <v>S</v>
          </cell>
        </row>
        <row r="5065">
          <cell r="A5065">
            <v>0</v>
          </cell>
          <cell r="X5065" t="str">
            <v>TRFCA</v>
          </cell>
          <cell r="AE5065" t="str">
            <v>NJ210</v>
          </cell>
          <cell r="BP5065" t="str">
            <v>S</v>
          </cell>
        </row>
        <row r="5066">
          <cell r="A5066">
            <v>0</v>
          </cell>
          <cell r="X5066" t="str">
            <v>TRCOR</v>
          </cell>
          <cell r="AE5066" t="str">
            <v>DJ039</v>
          </cell>
          <cell r="BP5066" t="str">
            <v>S</v>
          </cell>
        </row>
        <row r="5067">
          <cell r="A5067">
            <v>0</v>
          </cell>
          <cell r="X5067" t="str">
            <v>PR024</v>
          </cell>
          <cell r="AE5067" t="str">
            <v>DJ039</v>
          </cell>
          <cell r="BP5067" t="str">
            <v>S</v>
          </cell>
        </row>
        <row r="5068">
          <cell r="A5068">
            <v>0</v>
          </cell>
          <cell r="X5068" t="str">
            <v>CHPA0</v>
          </cell>
          <cell r="AE5068" t="str">
            <v>NJ206</v>
          </cell>
          <cell r="BP5068" t="str">
            <v>S</v>
          </cell>
        </row>
        <row r="5069">
          <cell r="A5069">
            <v>0</v>
          </cell>
          <cell r="X5069" t="str">
            <v>LCSSI</v>
          </cell>
          <cell r="AE5069" t="str">
            <v>QJ013</v>
          </cell>
          <cell r="BP5069" t="str">
            <v>S</v>
          </cell>
        </row>
        <row r="5070">
          <cell r="A5070">
            <v>0</v>
          </cell>
          <cell r="X5070" t="str">
            <v>LCNSE</v>
          </cell>
          <cell r="AE5070" t="str">
            <v>DJ038</v>
          </cell>
          <cell r="BP5070" t="str">
            <v>S</v>
          </cell>
        </row>
        <row r="5071">
          <cell r="A5071">
            <v>121038</v>
          </cell>
          <cell r="X5071" t="str">
            <v>WR001</v>
          </cell>
          <cell r="AE5071" t="str">
            <v>QJ016</v>
          </cell>
          <cell r="BP5071" t="str">
            <v>S</v>
          </cell>
        </row>
        <row r="5072">
          <cell r="A5072">
            <v>0</v>
          </cell>
          <cell r="X5072" t="str">
            <v>ETVAF</v>
          </cell>
          <cell r="AE5072" t="str">
            <v>QJ013</v>
          </cell>
          <cell r="BP5072" t="str">
            <v>S</v>
          </cell>
        </row>
        <row r="5073">
          <cell r="A5073">
            <v>0</v>
          </cell>
          <cell r="X5073" t="str">
            <v>TRFCA</v>
          </cell>
          <cell r="AE5073" t="str">
            <v>CJ149</v>
          </cell>
          <cell r="BP5073" t="str">
            <v>S</v>
          </cell>
        </row>
        <row r="5074">
          <cell r="A5074">
            <v>0</v>
          </cell>
          <cell r="X5074" t="str">
            <v>DCML0</v>
          </cell>
          <cell r="AE5074" t="str">
            <v>DJ039</v>
          </cell>
          <cell r="BP5074" t="str">
            <v>S</v>
          </cell>
        </row>
        <row r="5075">
          <cell r="A5075">
            <v>0</v>
          </cell>
          <cell r="X5075" t="str">
            <v>PVSPR</v>
          </cell>
          <cell r="AE5075" t="str">
            <v>NJ206</v>
          </cell>
          <cell r="BP5075" t="str">
            <v>S</v>
          </cell>
        </row>
        <row r="5076">
          <cell r="A5076">
            <v>0</v>
          </cell>
          <cell r="X5076" t="str">
            <v>KRL22</v>
          </cell>
          <cell r="AE5076" t="str">
            <v>NJ206</v>
          </cell>
          <cell r="BP5076" t="str">
            <v>S</v>
          </cell>
        </row>
        <row r="5077">
          <cell r="A5077">
            <v>538692</v>
          </cell>
          <cell r="X5077" t="str">
            <v>WR001</v>
          </cell>
          <cell r="AE5077" t="str">
            <v>NJ210</v>
          </cell>
          <cell r="BP5077" t="str">
            <v>IVE</v>
          </cell>
        </row>
        <row r="5078">
          <cell r="A5078">
            <v>189004</v>
          </cell>
          <cell r="X5078" t="str">
            <v>WR001</v>
          </cell>
          <cell r="AE5078" t="str">
            <v>QJ016</v>
          </cell>
          <cell r="BP5078" t="str">
            <v>IVE</v>
          </cell>
        </row>
        <row r="5079">
          <cell r="A5079">
            <v>0</v>
          </cell>
          <cell r="X5079" t="str">
            <v>LCNSE</v>
          </cell>
          <cell r="AE5079" t="str">
            <v>NJ210</v>
          </cell>
          <cell r="BP5079" t="str">
            <v>S</v>
          </cell>
        </row>
        <row r="5080">
          <cell r="A5080">
            <v>0</v>
          </cell>
          <cell r="X5080" t="str">
            <v>EFRBI</v>
          </cell>
          <cell r="AE5080" t="str">
            <v>DJ038</v>
          </cell>
          <cell r="BP5080" t="str">
            <v>S</v>
          </cell>
        </row>
        <row r="5081">
          <cell r="A5081">
            <v>0</v>
          </cell>
          <cell r="X5081" t="str">
            <v>DCM0H</v>
          </cell>
          <cell r="AE5081" t="str">
            <v>QJ015</v>
          </cell>
          <cell r="BP5081" t="str">
            <v>S</v>
          </cell>
        </row>
        <row r="5082">
          <cell r="A5082">
            <v>0</v>
          </cell>
          <cell r="X5082" t="str">
            <v>CHPES</v>
          </cell>
          <cell r="AE5082" t="str">
            <v>QJ013</v>
          </cell>
          <cell r="BP5082" t="str">
            <v>S</v>
          </cell>
        </row>
        <row r="5083">
          <cell r="A5083">
            <v>0</v>
          </cell>
          <cell r="X5083" t="str">
            <v>DCMPR</v>
          </cell>
          <cell r="AE5083" t="str">
            <v>NJ206</v>
          </cell>
          <cell r="BP5083" t="str">
            <v>S</v>
          </cell>
        </row>
        <row r="5084">
          <cell r="A5084">
            <v>0</v>
          </cell>
          <cell r="X5084" t="str">
            <v>SMS4E</v>
          </cell>
          <cell r="AE5084" t="str">
            <v>NJ206</v>
          </cell>
          <cell r="BP5084" t="str">
            <v>S</v>
          </cell>
        </row>
        <row r="5085">
          <cell r="A5085">
            <v>0</v>
          </cell>
          <cell r="X5085" t="str">
            <v>GAPTA</v>
          </cell>
          <cell r="AE5085" t="str">
            <v>DJ038</v>
          </cell>
          <cell r="BP5085" t="str">
            <v>S</v>
          </cell>
        </row>
        <row r="5086">
          <cell r="A5086">
            <v>0</v>
          </cell>
          <cell r="X5086" t="str">
            <v>EFRBI</v>
          </cell>
          <cell r="AE5086" t="str">
            <v>DJ039</v>
          </cell>
          <cell r="BP5086" t="str">
            <v>S</v>
          </cell>
        </row>
        <row r="5087">
          <cell r="A5087">
            <v>0</v>
          </cell>
          <cell r="X5087" t="str">
            <v>LCSSE</v>
          </cell>
          <cell r="AE5087" t="str">
            <v>CJ149</v>
          </cell>
          <cell r="BP5087" t="str">
            <v>S</v>
          </cell>
        </row>
        <row r="5088">
          <cell r="A5088">
            <v>15773</v>
          </cell>
          <cell r="X5088" t="str">
            <v>CS0AS</v>
          </cell>
          <cell r="AE5088" t="str">
            <v>QJ013</v>
          </cell>
          <cell r="BP5088" t="str">
            <v>S</v>
          </cell>
        </row>
        <row r="5089">
          <cell r="A5089">
            <v>0</v>
          </cell>
          <cell r="X5089" t="str">
            <v>SFSRA</v>
          </cell>
          <cell r="AE5089" t="str">
            <v>CJ149</v>
          </cell>
          <cell r="BP5089" t="str">
            <v>S</v>
          </cell>
        </row>
        <row r="5090">
          <cell r="A5090">
            <v>0</v>
          </cell>
          <cell r="X5090" t="str">
            <v>DCMPR</v>
          </cell>
          <cell r="AE5090" t="str">
            <v>NJ210</v>
          </cell>
          <cell r="BP5090" t="str">
            <v>S</v>
          </cell>
        </row>
        <row r="5091">
          <cell r="A5091">
            <v>0</v>
          </cell>
          <cell r="X5091" t="str">
            <v>GAPSF</v>
          </cell>
          <cell r="AE5091" t="str">
            <v>NJ210</v>
          </cell>
          <cell r="BP5091" t="str">
            <v>S</v>
          </cell>
        </row>
        <row r="5092">
          <cell r="A5092">
            <v>0</v>
          </cell>
          <cell r="X5092" t="str">
            <v>CSFAS</v>
          </cell>
          <cell r="AE5092" t="str">
            <v>DJ038</v>
          </cell>
          <cell r="BP5092" t="str">
            <v>S</v>
          </cell>
        </row>
        <row r="5093">
          <cell r="A5093">
            <v>0</v>
          </cell>
          <cell r="X5093" t="str">
            <v>SFSRA</v>
          </cell>
          <cell r="AE5093" t="str">
            <v>QJ015</v>
          </cell>
          <cell r="BP5093" t="str">
            <v>S</v>
          </cell>
        </row>
        <row r="5094">
          <cell r="A5094">
            <v>0</v>
          </cell>
          <cell r="X5094" t="str">
            <v>CHPA0</v>
          </cell>
          <cell r="AE5094" t="str">
            <v>NJ210</v>
          </cell>
          <cell r="BP5094" t="str">
            <v>S</v>
          </cell>
        </row>
        <row r="5095">
          <cell r="A5095">
            <v>0</v>
          </cell>
          <cell r="X5095" t="str">
            <v>TRFCA</v>
          </cell>
          <cell r="AE5095" t="str">
            <v>NJ206</v>
          </cell>
          <cell r="BP5095" t="str">
            <v>S</v>
          </cell>
        </row>
        <row r="5096">
          <cell r="A5096">
            <v>0</v>
          </cell>
          <cell r="X5096" t="str">
            <v>ETVPS</v>
          </cell>
          <cell r="AE5096" t="str">
            <v>NJ206</v>
          </cell>
          <cell r="BP5096" t="str">
            <v>S</v>
          </cell>
        </row>
        <row r="5097">
          <cell r="A5097">
            <v>0</v>
          </cell>
          <cell r="X5097" t="str">
            <v>MP000</v>
          </cell>
          <cell r="AE5097" t="str">
            <v>NJ210</v>
          </cell>
          <cell r="BP5097" t="str">
            <v>S</v>
          </cell>
        </row>
        <row r="5098">
          <cell r="A5098">
            <v>0</v>
          </cell>
          <cell r="X5098" t="str">
            <v>GAPTA</v>
          </cell>
          <cell r="AE5098" t="str">
            <v>QJ013</v>
          </cell>
          <cell r="BP5098" t="str">
            <v>S</v>
          </cell>
        </row>
        <row r="5099">
          <cell r="A5099">
            <v>0</v>
          </cell>
          <cell r="X5099" t="str">
            <v>GAPTA</v>
          </cell>
          <cell r="AE5099" t="str">
            <v>QJ014</v>
          </cell>
          <cell r="BP5099" t="str">
            <v>S</v>
          </cell>
        </row>
        <row r="5100">
          <cell r="A5100">
            <v>0</v>
          </cell>
          <cell r="X5100" t="str">
            <v>EGAPE</v>
          </cell>
          <cell r="AE5100" t="str">
            <v>NJ206</v>
          </cell>
          <cell r="BP5100" t="str">
            <v>S</v>
          </cell>
        </row>
        <row r="5101">
          <cell r="A5101">
            <v>0</v>
          </cell>
          <cell r="X5101" t="str">
            <v>EGAPE</v>
          </cell>
          <cell r="AE5101" t="str">
            <v>QJ015</v>
          </cell>
          <cell r="BP5101" t="str">
            <v>S</v>
          </cell>
        </row>
        <row r="5102">
          <cell r="A5102">
            <v>0</v>
          </cell>
          <cell r="X5102" t="str">
            <v>GAP4E</v>
          </cell>
          <cell r="AE5102" t="str">
            <v>NJ206</v>
          </cell>
          <cell r="BP5102" t="str">
            <v>S</v>
          </cell>
        </row>
        <row r="5103">
          <cell r="A5103">
            <v>0</v>
          </cell>
          <cell r="X5103" t="str">
            <v>GAP4E</v>
          </cell>
          <cell r="AE5103" t="str">
            <v>NJ210</v>
          </cell>
          <cell r="BP5103" t="str">
            <v>S</v>
          </cell>
        </row>
        <row r="5104">
          <cell r="A5104">
            <v>0</v>
          </cell>
          <cell r="X5104" t="str">
            <v>SECLI</v>
          </cell>
          <cell r="AE5104" t="str">
            <v>DJ038</v>
          </cell>
          <cell r="BP5104" t="str">
            <v>S</v>
          </cell>
        </row>
        <row r="5105">
          <cell r="A5105">
            <v>0</v>
          </cell>
          <cell r="X5105" t="str">
            <v>SFMSA</v>
          </cell>
          <cell r="AE5105" t="str">
            <v>DJ038</v>
          </cell>
          <cell r="BP5105" t="str">
            <v>S</v>
          </cell>
        </row>
        <row r="5106">
          <cell r="A5106">
            <v>0</v>
          </cell>
          <cell r="X5106" t="str">
            <v>WO007</v>
          </cell>
          <cell r="AE5106" t="str">
            <v>CJ149</v>
          </cell>
          <cell r="BP5106" t="str">
            <v>S</v>
          </cell>
        </row>
        <row r="5107">
          <cell r="A5107">
            <v>0</v>
          </cell>
          <cell r="X5107" t="str">
            <v>WO007</v>
          </cell>
          <cell r="AE5107" t="str">
            <v>QJ015</v>
          </cell>
          <cell r="BP5107" t="str">
            <v>S</v>
          </cell>
        </row>
        <row r="5108">
          <cell r="A5108">
            <v>0</v>
          </cell>
          <cell r="X5108" t="str">
            <v>WO006</v>
          </cell>
          <cell r="AE5108" t="str">
            <v>NJ210</v>
          </cell>
          <cell r="BP5108" t="str">
            <v>S</v>
          </cell>
        </row>
        <row r="5109">
          <cell r="A5109">
            <v>0</v>
          </cell>
          <cell r="X5109" t="str">
            <v>CHPES</v>
          </cell>
          <cell r="AE5109" t="str">
            <v>DJ038</v>
          </cell>
          <cell r="BP5109" t="str">
            <v>S</v>
          </cell>
        </row>
        <row r="5110">
          <cell r="A5110">
            <v>0</v>
          </cell>
          <cell r="X5110" t="str">
            <v>ETVAP</v>
          </cell>
          <cell r="AE5110" t="str">
            <v>QJ013</v>
          </cell>
          <cell r="BP5110" t="str">
            <v>S</v>
          </cell>
        </row>
        <row r="5111">
          <cell r="A5111">
            <v>0</v>
          </cell>
          <cell r="X5111" t="str">
            <v>DCMIH</v>
          </cell>
          <cell r="AE5111" t="str">
            <v>NJ206</v>
          </cell>
          <cell r="BP5111" t="str">
            <v>S</v>
          </cell>
        </row>
        <row r="5112">
          <cell r="A5112">
            <v>0</v>
          </cell>
          <cell r="X5112" t="str">
            <v>ETVPS</v>
          </cell>
          <cell r="AE5112" t="str">
            <v>DJ039</v>
          </cell>
          <cell r="BP5112" t="str">
            <v>S</v>
          </cell>
        </row>
        <row r="5113">
          <cell r="A5113">
            <v>0</v>
          </cell>
          <cell r="X5113" t="str">
            <v>SESSE</v>
          </cell>
          <cell r="AE5113" t="str">
            <v>DJ039</v>
          </cell>
          <cell r="BP5113" t="str">
            <v>S</v>
          </cell>
        </row>
        <row r="5114">
          <cell r="A5114">
            <v>0</v>
          </cell>
          <cell r="X5114" t="str">
            <v>DCML0</v>
          </cell>
          <cell r="AE5114" t="str">
            <v>QJ016</v>
          </cell>
          <cell r="BP5114" t="str">
            <v>S</v>
          </cell>
        </row>
        <row r="5115">
          <cell r="A5115">
            <v>0</v>
          </cell>
          <cell r="X5115" t="str">
            <v>GAP4E</v>
          </cell>
          <cell r="AE5115" t="str">
            <v>QJ016</v>
          </cell>
          <cell r="BP5115" t="str">
            <v>S</v>
          </cell>
        </row>
        <row r="5116">
          <cell r="A5116">
            <v>0</v>
          </cell>
          <cell r="X5116" t="str">
            <v>GAPNR</v>
          </cell>
          <cell r="AE5116" t="str">
            <v>NJ210</v>
          </cell>
          <cell r="BP5116" t="str">
            <v>S</v>
          </cell>
        </row>
        <row r="5117">
          <cell r="A5117">
            <v>0</v>
          </cell>
          <cell r="X5117" t="str">
            <v>CHPA0</v>
          </cell>
          <cell r="AE5117" t="str">
            <v>DJ039</v>
          </cell>
          <cell r="BP5117" t="str">
            <v>S</v>
          </cell>
        </row>
        <row r="5118">
          <cell r="A5118">
            <v>0</v>
          </cell>
          <cell r="X5118" t="str">
            <v>TRFCA</v>
          </cell>
          <cell r="AE5118" t="str">
            <v>CJ149</v>
          </cell>
          <cell r="BP5118" t="str">
            <v>S</v>
          </cell>
        </row>
        <row r="5119">
          <cell r="A5119">
            <v>0</v>
          </cell>
          <cell r="X5119" t="str">
            <v>SESSI</v>
          </cell>
          <cell r="AE5119" t="str">
            <v>CJ149</v>
          </cell>
          <cell r="BP5119" t="str">
            <v>S</v>
          </cell>
        </row>
        <row r="5120">
          <cell r="A5120">
            <v>0</v>
          </cell>
          <cell r="X5120" t="str">
            <v>SESSI</v>
          </cell>
          <cell r="AE5120" t="str">
            <v>QJ013</v>
          </cell>
          <cell r="BP5120" t="str">
            <v>S</v>
          </cell>
        </row>
        <row r="5121">
          <cell r="A5121">
            <v>0</v>
          </cell>
          <cell r="X5121" t="str">
            <v>SESSI</v>
          </cell>
          <cell r="AE5121" t="str">
            <v>DJ038</v>
          </cell>
          <cell r="BP5121" t="str">
            <v>S</v>
          </cell>
        </row>
        <row r="5122">
          <cell r="A5122">
            <v>0</v>
          </cell>
          <cell r="X5122" t="str">
            <v>ETVAF</v>
          </cell>
          <cell r="AE5122" t="str">
            <v>DJ038</v>
          </cell>
          <cell r="BP5122" t="str">
            <v>S</v>
          </cell>
        </row>
        <row r="5123">
          <cell r="A5123">
            <v>0</v>
          </cell>
          <cell r="X5123" t="str">
            <v>MP000</v>
          </cell>
          <cell r="AE5123" t="str">
            <v>QJ014</v>
          </cell>
          <cell r="BP5123" t="str">
            <v>S</v>
          </cell>
        </row>
        <row r="5124">
          <cell r="A5124">
            <v>0</v>
          </cell>
          <cell r="X5124" t="str">
            <v>ETVPS</v>
          </cell>
          <cell r="AE5124" t="str">
            <v>DJ039</v>
          </cell>
          <cell r="BP5124" t="str">
            <v>S</v>
          </cell>
        </row>
        <row r="5125">
          <cell r="A5125">
            <v>0</v>
          </cell>
          <cell r="X5125" t="str">
            <v>ETVPS</v>
          </cell>
          <cell r="AE5125" t="str">
            <v>QJ014</v>
          </cell>
          <cell r="BP5125" t="str">
            <v>S</v>
          </cell>
        </row>
        <row r="5126">
          <cell r="A5126">
            <v>0</v>
          </cell>
          <cell r="X5126" t="str">
            <v>LCSSE</v>
          </cell>
          <cell r="AE5126" t="str">
            <v>NJ210</v>
          </cell>
          <cell r="BP5126" t="str">
            <v>S</v>
          </cell>
        </row>
        <row r="5127">
          <cell r="A5127">
            <v>0</v>
          </cell>
          <cell r="X5127" t="str">
            <v>EGAPI</v>
          </cell>
          <cell r="AE5127" t="str">
            <v>QJ013</v>
          </cell>
          <cell r="BP5127" t="str">
            <v>S</v>
          </cell>
        </row>
        <row r="5128">
          <cell r="A5128">
            <v>0</v>
          </cell>
          <cell r="X5128" t="str">
            <v>DCMIH</v>
          </cell>
          <cell r="AE5128" t="str">
            <v>QJ016</v>
          </cell>
          <cell r="BP5128" t="str">
            <v>S</v>
          </cell>
        </row>
        <row r="5129">
          <cell r="A5129">
            <v>0</v>
          </cell>
          <cell r="X5129" t="str">
            <v>DCM0H</v>
          </cell>
          <cell r="AE5129" t="str">
            <v>NJ210</v>
          </cell>
          <cell r="BP5129" t="str">
            <v>S</v>
          </cell>
        </row>
        <row r="5130">
          <cell r="A5130">
            <v>0</v>
          </cell>
          <cell r="X5130" t="str">
            <v>KRE22</v>
          </cell>
          <cell r="AE5130" t="str">
            <v>NJ210</v>
          </cell>
          <cell r="BP5130" t="str">
            <v>S</v>
          </cell>
        </row>
        <row r="5131">
          <cell r="A5131">
            <v>0</v>
          </cell>
          <cell r="X5131" t="str">
            <v>ETVAF</v>
          </cell>
          <cell r="AE5131" t="str">
            <v>QJ014</v>
          </cell>
          <cell r="BP5131" t="str">
            <v>S</v>
          </cell>
        </row>
        <row r="5132">
          <cell r="A5132">
            <v>0</v>
          </cell>
          <cell r="X5132" t="str">
            <v>ETVPS</v>
          </cell>
          <cell r="AE5132" t="str">
            <v>QJ015</v>
          </cell>
          <cell r="BP5132" t="str">
            <v>S</v>
          </cell>
        </row>
        <row r="5133">
          <cell r="A5133">
            <v>0</v>
          </cell>
          <cell r="X5133" t="str">
            <v>SESSI</v>
          </cell>
          <cell r="AE5133" t="str">
            <v>NJ210</v>
          </cell>
          <cell r="BP5133" t="str">
            <v>S</v>
          </cell>
        </row>
        <row r="5134">
          <cell r="A5134">
            <v>0</v>
          </cell>
          <cell r="X5134" t="str">
            <v>TRCOR</v>
          </cell>
          <cell r="AE5134" t="str">
            <v>QJ016</v>
          </cell>
          <cell r="BP5134" t="str">
            <v>S</v>
          </cell>
        </row>
        <row r="5135">
          <cell r="A5135">
            <v>0</v>
          </cell>
          <cell r="X5135" t="str">
            <v>LCNSE</v>
          </cell>
          <cell r="AE5135" t="str">
            <v>NJ206</v>
          </cell>
          <cell r="BP5135" t="str">
            <v>S</v>
          </cell>
        </row>
        <row r="5136">
          <cell r="A5136">
            <v>0</v>
          </cell>
          <cell r="X5136" t="str">
            <v>PVSPR</v>
          </cell>
          <cell r="AE5136" t="str">
            <v>CJ149</v>
          </cell>
          <cell r="BP5136" t="str">
            <v>S</v>
          </cell>
        </row>
        <row r="5137">
          <cell r="A5137">
            <v>0</v>
          </cell>
          <cell r="X5137" t="str">
            <v>AS000</v>
          </cell>
          <cell r="AE5137" t="str">
            <v>NJ210</v>
          </cell>
          <cell r="BP5137" t="str">
            <v>S</v>
          </cell>
        </row>
        <row r="5138">
          <cell r="A5138">
            <v>0</v>
          </cell>
          <cell r="X5138" t="str">
            <v>DCMPR</v>
          </cell>
          <cell r="AE5138" t="str">
            <v>NJ206</v>
          </cell>
          <cell r="BP5138" t="str">
            <v>S</v>
          </cell>
        </row>
        <row r="5139">
          <cell r="A5139">
            <v>0</v>
          </cell>
          <cell r="X5139" t="str">
            <v>DCMPR</v>
          </cell>
          <cell r="AE5139" t="str">
            <v>NJ210</v>
          </cell>
          <cell r="BP5139" t="str">
            <v>S</v>
          </cell>
        </row>
        <row r="5140">
          <cell r="A5140">
            <v>0</v>
          </cell>
          <cell r="X5140" t="str">
            <v>SFCCS</v>
          </cell>
          <cell r="AE5140" t="str">
            <v>NJ210</v>
          </cell>
          <cell r="BP5140" t="str">
            <v>S</v>
          </cell>
        </row>
        <row r="5141">
          <cell r="A5141">
            <v>0</v>
          </cell>
          <cell r="X5141" t="str">
            <v>DCML0</v>
          </cell>
          <cell r="AE5141" t="str">
            <v>NJ210</v>
          </cell>
          <cell r="BP5141" t="str">
            <v>S</v>
          </cell>
        </row>
        <row r="5142">
          <cell r="A5142">
            <v>0</v>
          </cell>
          <cell r="X5142" t="str">
            <v>SFCCS</v>
          </cell>
          <cell r="AE5142" t="str">
            <v>QJ016</v>
          </cell>
          <cell r="BP5142" t="str">
            <v>S</v>
          </cell>
        </row>
        <row r="5143">
          <cell r="A5143">
            <v>0</v>
          </cell>
          <cell r="X5143" t="str">
            <v>PVSPR</v>
          </cell>
          <cell r="AE5143" t="str">
            <v>QJ014</v>
          </cell>
          <cell r="BP5143" t="str">
            <v>S</v>
          </cell>
        </row>
        <row r="5144">
          <cell r="A5144">
            <v>-37047</v>
          </cell>
          <cell r="X5144" t="str">
            <v>CS0AS</v>
          </cell>
          <cell r="AE5144" t="str">
            <v>QJ015</v>
          </cell>
          <cell r="BP5144" t="str">
            <v>S</v>
          </cell>
        </row>
        <row r="5145">
          <cell r="A5145">
            <v>-24732</v>
          </cell>
          <cell r="X5145" t="str">
            <v>CS0AS</v>
          </cell>
          <cell r="AE5145" t="str">
            <v>QJ016</v>
          </cell>
          <cell r="BP5145" t="str">
            <v>S</v>
          </cell>
        </row>
        <row r="5146">
          <cell r="A5146">
            <v>10000</v>
          </cell>
          <cell r="X5146" t="str">
            <v>FFPCI</v>
          </cell>
          <cell r="AE5146" t="str">
            <v>NJ206</v>
          </cell>
          <cell r="BP5146" t="str">
            <v>F</v>
          </cell>
        </row>
        <row r="5147">
          <cell r="A5147">
            <v>-71063</v>
          </cell>
          <cell r="X5147" t="str">
            <v>LCLVI</v>
          </cell>
          <cell r="AE5147" t="str">
            <v>NJ206</v>
          </cell>
          <cell r="BP5147" t="str">
            <v>S</v>
          </cell>
        </row>
        <row r="5148">
          <cell r="A5148">
            <v>112</v>
          </cell>
          <cell r="X5148" t="str">
            <v>EGAPE</v>
          </cell>
          <cell r="AE5148" t="str">
            <v>NJ206</v>
          </cell>
          <cell r="BP5148" t="str">
            <v>S</v>
          </cell>
        </row>
        <row r="5149">
          <cell r="A5149">
            <v>1071</v>
          </cell>
          <cell r="X5149" t="str">
            <v>EGAPE</v>
          </cell>
          <cell r="AE5149" t="str">
            <v>QJ015</v>
          </cell>
          <cell r="BP5149" t="str">
            <v>S</v>
          </cell>
        </row>
        <row r="5150">
          <cell r="A5150">
            <v>0</v>
          </cell>
          <cell r="X5150" t="str">
            <v>EFCOE</v>
          </cell>
          <cell r="AE5150" t="str">
            <v>QJ014</v>
          </cell>
          <cell r="BP5150" t="str">
            <v>S</v>
          </cell>
        </row>
        <row r="5151">
          <cell r="A5151">
            <v>3029</v>
          </cell>
          <cell r="X5151" t="str">
            <v>EGAPE</v>
          </cell>
          <cell r="AE5151" t="str">
            <v>QJ014</v>
          </cell>
          <cell r="BP5151" t="str">
            <v>IVE</v>
          </cell>
        </row>
        <row r="5152">
          <cell r="A5152">
            <v>7465</v>
          </cell>
          <cell r="X5152" t="str">
            <v>EGAPI</v>
          </cell>
          <cell r="AE5152" t="str">
            <v>CJ149</v>
          </cell>
          <cell r="BP5152" t="str">
            <v>S</v>
          </cell>
        </row>
        <row r="5153">
          <cell r="A5153">
            <v>0</v>
          </cell>
          <cell r="X5153" t="str">
            <v>FF0CB</v>
          </cell>
          <cell r="AE5153" t="str">
            <v>DJ039</v>
          </cell>
          <cell r="BP5153" t="str">
            <v>S</v>
          </cell>
        </row>
        <row r="5154">
          <cell r="A5154">
            <v>0</v>
          </cell>
          <cell r="X5154" t="str">
            <v>FF0CB</v>
          </cell>
          <cell r="AE5154" t="str">
            <v>NJ206</v>
          </cell>
          <cell r="BP5154" t="str">
            <v>S</v>
          </cell>
        </row>
        <row r="5155">
          <cell r="A5155">
            <v>0</v>
          </cell>
          <cell r="X5155" t="str">
            <v>WR002</v>
          </cell>
          <cell r="AE5155" t="str">
            <v>NJ210</v>
          </cell>
          <cell r="BP5155" t="str">
            <v>S</v>
          </cell>
        </row>
        <row r="5156">
          <cell r="A5156">
            <v>0</v>
          </cell>
          <cell r="X5156" t="str">
            <v>WR001</v>
          </cell>
          <cell r="AE5156" t="str">
            <v>DJ039</v>
          </cell>
          <cell r="BP5156" t="str">
            <v>S</v>
          </cell>
        </row>
        <row r="5157">
          <cell r="A5157">
            <v>0</v>
          </cell>
          <cell r="X5157" t="str">
            <v>WR001</v>
          </cell>
          <cell r="AE5157" t="str">
            <v>QJ014</v>
          </cell>
          <cell r="BP5157" t="str">
            <v>S</v>
          </cell>
        </row>
        <row r="5158">
          <cell r="A5158">
            <v>0</v>
          </cell>
          <cell r="X5158" t="str">
            <v>LCNSI</v>
          </cell>
          <cell r="AE5158" t="str">
            <v>QJ015</v>
          </cell>
          <cell r="BP5158" t="str">
            <v>S</v>
          </cell>
        </row>
        <row r="5159">
          <cell r="A5159">
            <v>0</v>
          </cell>
          <cell r="X5159" t="str">
            <v>CSFAS</v>
          </cell>
          <cell r="AE5159" t="str">
            <v>DJ038</v>
          </cell>
          <cell r="BP5159" t="str">
            <v>S</v>
          </cell>
        </row>
        <row r="5160">
          <cell r="A5160">
            <v>0</v>
          </cell>
          <cell r="X5160" t="str">
            <v>SFSRA</v>
          </cell>
          <cell r="AE5160" t="str">
            <v>QJ013</v>
          </cell>
          <cell r="BP5160" t="str">
            <v>S</v>
          </cell>
        </row>
        <row r="5161">
          <cell r="A5161">
            <v>0</v>
          </cell>
          <cell r="X5161" t="str">
            <v>SECSV</v>
          </cell>
          <cell r="AE5161" t="str">
            <v>QJ013</v>
          </cell>
          <cell r="BP5161" t="str">
            <v>S</v>
          </cell>
        </row>
        <row r="5162">
          <cell r="A5162">
            <v>0</v>
          </cell>
          <cell r="X5162" t="str">
            <v>LCNSE</v>
          </cell>
          <cell r="AE5162" t="str">
            <v>DJ038</v>
          </cell>
          <cell r="BP5162" t="str">
            <v>S</v>
          </cell>
        </row>
        <row r="5163">
          <cell r="A5163">
            <v>0</v>
          </cell>
          <cell r="X5163" t="str">
            <v>LCLVE</v>
          </cell>
          <cell r="AE5163" t="str">
            <v>QJ016</v>
          </cell>
          <cell r="BP5163" t="str">
            <v>S</v>
          </cell>
        </row>
        <row r="5164">
          <cell r="A5164">
            <v>0</v>
          </cell>
          <cell r="X5164" t="str">
            <v>LCFHE</v>
          </cell>
          <cell r="AE5164" t="str">
            <v>NJ210</v>
          </cell>
          <cell r="BP5164" t="str">
            <v>S</v>
          </cell>
        </row>
        <row r="5165">
          <cell r="A5165">
            <v>0</v>
          </cell>
          <cell r="X5165" t="str">
            <v>LCFHE</v>
          </cell>
          <cell r="AE5165" t="str">
            <v>QJ016</v>
          </cell>
          <cell r="BP5165" t="str">
            <v>S</v>
          </cell>
        </row>
        <row r="5166">
          <cell r="A5166">
            <v>0</v>
          </cell>
          <cell r="X5166" t="str">
            <v>TRFCA</v>
          </cell>
          <cell r="AE5166" t="str">
            <v>CJ149</v>
          </cell>
          <cell r="BP5166" t="str">
            <v>S</v>
          </cell>
        </row>
        <row r="5167">
          <cell r="A5167">
            <v>0</v>
          </cell>
          <cell r="X5167" t="str">
            <v>TRCOR</v>
          </cell>
          <cell r="AE5167" t="str">
            <v>QJ013</v>
          </cell>
          <cell r="BP5167" t="str">
            <v>S</v>
          </cell>
        </row>
        <row r="5168">
          <cell r="A5168">
            <v>0</v>
          </cell>
          <cell r="X5168" t="str">
            <v>SECLI</v>
          </cell>
          <cell r="AE5168" t="str">
            <v>NJ210</v>
          </cell>
          <cell r="BP5168" t="str">
            <v>S</v>
          </cell>
        </row>
        <row r="5169">
          <cell r="A5169">
            <v>0</v>
          </cell>
          <cell r="X5169" t="str">
            <v>CHPA0</v>
          </cell>
          <cell r="AE5169" t="str">
            <v>QJ016</v>
          </cell>
          <cell r="BP5169" t="str">
            <v>S</v>
          </cell>
        </row>
        <row r="5170">
          <cell r="A5170">
            <v>0</v>
          </cell>
          <cell r="X5170" t="str">
            <v>EFCOE</v>
          </cell>
          <cell r="AE5170" t="str">
            <v>DJ039</v>
          </cell>
          <cell r="BP5170" t="str">
            <v>S</v>
          </cell>
        </row>
        <row r="5171">
          <cell r="A5171">
            <v>0</v>
          </cell>
          <cell r="X5171" t="str">
            <v>SESSE</v>
          </cell>
          <cell r="AE5171" t="str">
            <v>NJ206</v>
          </cell>
          <cell r="BP5171" t="str">
            <v>S</v>
          </cell>
        </row>
        <row r="5172">
          <cell r="A5172">
            <v>0</v>
          </cell>
          <cell r="X5172" t="str">
            <v>DCML0</v>
          </cell>
          <cell r="AE5172" t="str">
            <v>QJ015</v>
          </cell>
          <cell r="BP5172" t="str">
            <v>S</v>
          </cell>
        </row>
        <row r="5173">
          <cell r="A5173">
            <v>0</v>
          </cell>
          <cell r="X5173" t="str">
            <v>KRE17</v>
          </cell>
          <cell r="AE5173" t="str">
            <v>CJ149</v>
          </cell>
          <cell r="BP5173" t="str">
            <v>S</v>
          </cell>
        </row>
        <row r="5174">
          <cell r="A5174">
            <v>0</v>
          </cell>
          <cell r="X5174" t="str">
            <v>KRE17</v>
          </cell>
          <cell r="AE5174" t="str">
            <v>NJ210</v>
          </cell>
          <cell r="BP5174" t="str">
            <v>S</v>
          </cell>
        </row>
        <row r="5175">
          <cell r="A5175">
            <v>0</v>
          </cell>
          <cell r="X5175" t="str">
            <v>WR001</v>
          </cell>
          <cell r="AE5175" t="str">
            <v>NJ206</v>
          </cell>
          <cell r="BP5175" t="str">
            <v>S</v>
          </cell>
        </row>
        <row r="5176">
          <cell r="A5176">
            <v>0</v>
          </cell>
          <cell r="X5176" t="str">
            <v>TRCOR</v>
          </cell>
          <cell r="AE5176" t="str">
            <v>CJ149</v>
          </cell>
          <cell r="BP5176" t="str">
            <v>S</v>
          </cell>
        </row>
        <row r="5177">
          <cell r="A5177">
            <v>0</v>
          </cell>
          <cell r="X5177" t="str">
            <v>EFCCM</v>
          </cell>
          <cell r="AE5177" t="str">
            <v>QJ015</v>
          </cell>
          <cell r="BP5177" t="str">
            <v>S</v>
          </cell>
        </row>
        <row r="5178">
          <cell r="A5178">
            <v>0</v>
          </cell>
          <cell r="X5178" t="str">
            <v>PR024</v>
          </cell>
          <cell r="AE5178" t="str">
            <v>CJ149</v>
          </cell>
          <cell r="BP5178" t="str">
            <v>S</v>
          </cell>
        </row>
        <row r="5179">
          <cell r="A5179">
            <v>0</v>
          </cell>
          <cell r="X5179" t="str">
            <v>LCLVI</v>
          </cell>
          <cell r="AE5179" t="str">
            <v>QJ016</v>
          </cell>
          <cell r="BP5179" t="str">
            <v>S</v>
          </cell>
        </row>
        <row r="5180">
          <cell r="A5180">
            <v>0</v>
          </cell>
          <cell r="X5180" t="str">
            <v>EFCCM</v>
          </cell>
          <cell r="AE5180" t="str">
            <v>NJ206</v>
          </cell>
          <cell r="BP5180" t="str">
            <v>S</v>
          </cell>
        </row>
        <row r="5181">
          <cell r="A5181">
            <v>0</v>
          </cell>
          <cell r="X5181" t="str">
            <v>ETVPS</v>
          </cell>
          <cell r="AE5181" t="str">
            <v>QJ013</v>
          </cell>
          <cell r="BP5181" t="str">
            <v>S</v>
          </cell>
        </row>
        <row r="5182">
          <cell r="A5182">
            <v>0</v>
          </cell>
          <cell r="X5182" t="str">
            <v>SFCCS</v>
          </cell>
          <cell r="AE5182" t="str">
            <v>NJ210</v>
          </cell>
          <cell r="BP5182" t="str">
            <v>S</v>
          </cell>
        </row>
        <row r="5183">
          <cell r="A5183">
            <v>0</v>
          </cell>
          <cell r="X5183" t="str">
            <v>SFCCS</v>
          </cell>
          <cell r="AE5183" t="str">
            <v>QJ016</v>
          </cell>
          <cell r="BP5183" t="str">
            <v>S</v>
          </cell>
        </row>
        <row r="5184">
          <cell r="A5184">
            <v>0</v>
          </cell>
          <cell r="X5184" t="str">
            <v>TRFCA</v>
          </cell>
          <cell r="AE5184" t="str">
            <v>NJ206</v>
          </cell>
          <cell r="BP5184" t="str">
            <v>S</v>
          </cell>
        </row>
        <row r="5185">
          <cell r="A5185">
            <v>0</v>
          </cell>
          <cell r="X5185" t="str">
            <v>SFE13</v>
          </cell>
          <cell r="AE5185" t="str">
            <v>QJ015</v>
          </cell>
          <cell r="BP5185" t="str">
            <v>S</v>
          </cell>
        </row>
        <row r="5186">
          <cell r="A5186">
            <v>0</v>
          </cell>
          <cell r="X5186" t="str">
            <v>CHPA0</v>
          </cell>
          <cell r="AE5186" t="str">
            <v>NJ206</v>
          </cell>
          <cell r="BP5186" t="str">
            <v>S</v>
          </cell>
        </row>
        <row r="5187">
          <cell r="A5187">
            <v>0</v>
          </cell>
          <cell r="X5187" t="str">
            <v>DCMIH</v>
          </cell>
          <cell r="AE5187" t="str">
            <v>CJ149</v>
          </cell>
          <cell r="BP5187" t="str">
            <v>S</v>
          </cell>
        </row>
        <row r="5188">
          <cell r="A5188">
            <v>47243</v>
          </cell>
          <cell r="X5188" t="str">
            <v>GAPTA</v>
          </cell>
          <cell r="AE5188" t="str">
            <v>CJ149</v>
          </cell>
          <cell r="BP5188" t="str">
            <v>S</v>
          </cell>
        </row>
        <row r="5189">
          <cell r="A5189">
            <v>52330</v>
          </cell>
          <cell r="X5189" t="str">
            <v>GAPTA</v>
          </cell>
          <cell r="AE5189" t="str">
            <v>QJ013</v>
          </cell>
          <cell r="BP5189" t="str">
            <v>S</v>
          </cell>
        </row>
        <row r="5190">
          <cell r="A5190">
            <v>0</v>
          </cell>
          <cell r="X5190" t="str">
            <v>DCMIH</v>
          </cell>
          <cell r="AE5190" t="str">
            <v>QJ016</v>
          </cell>
          <cell r="BP5190" t="str">
            <v>S</v>
          </cell>
        </row>
        <row r="5191">
          <cell r="A5191">
            <v>0</v>
          </cell>
          <cell r="X5191" t="str">
            <v>AS000</v>
          </cell>
          <cell r="AE5191" t="str">
            <v>NJ210</v>
          </cell>
          <cell r="BP5191" t="str">
            <v>S</v>
          </cell>
        </row>
        <row r="5192">
          <cell r="A5192">
            <v>0</v>
          </cell>
          <cell r="X5192" t="str">
            <v>DCMIH</v>
          </cell>
          <cell r="AE5192" t="str">
            <v>QJ014</v>
          </cell>
          <cell r="BP5192" t="str">
            <v>S</v>
          </cell>
        </row>
        <row r="5193">
          <cell r="A5193">
            <v>0</v>
          </cell>
          <cell r="X5193" t="str">
            <v>TRFCA</v>
          </cell>
          <cell r="AE5193" t="str">
            <v>QJ016</v>
          </cell>
          <cell r="BP5193" t="str">
            <v>S</v>
          </cell>
        </row>
        <row r="5194">
          <cell r="A5194">
            <v>0</v>
          </cell>
          <cell r="X5194" t="str">
            <v>TRCOR</v>
          </cell>
          <cell r="AE5194" t="str">
            <v>NJ210</v>
          </cell>
          <cell r="BP5194" t="str">
            <v>S</v>
          </cell>
        </row>
        <row r="5195">
          <cell r="A5195">
            <v>0</v>
          </cell>
          <cell r="X5195" t="str">
            <v>EFRBE</v>
          </cell>
          <cell r="AE5195" t="str">
            <v>QJ013</v>
          </cell>
          <cell r="BP5195" t="str">
            <v>S</v>
          </cell>
        </row>
        <row r="5196">
          <cell r="A5196">
            <v>0</v>
          </cell>
          <cell r="X5196" t="str">
            <v>CHPA0</v>
          </cell>
          <cell r="AE5196" t="str">
            <v>QJ016</v>
          </cell>
          <cell r="BP5196" t="str">
            <v>S</v>
          </cell>
        </row>
        <row r="5197">
          <cell r="A5197">
            <v>0</v>
          </cell>
          <cell r="X5197" t="str">
            <v>ETVAP</v>
          </cell>
          <cell r="AE5197" t="str">
            <v>QJ015</v>
          </cell>
          <cell r="BP5197" t="str">
            <v>S</v>
          </cell>
        </row>
        <row r="5198">
          <cell r="A5198">
            <v>0</v>
          </cell>
          <cell r="X5198" t="str">
            <v>KRL17</v>
          </cell>
          <cell r="AE5198" t="str">
            <v>NJ206</v>
          </cell>
          <cell r="BP5198" t="str">
            <v>S</v>
          </cell>
        </row>
        <row r="5199">
          <cell r="A5199">
            <v>0</v>
          </cell>
          <cell r="X5199" t="str">
            <v>TRCOR</v>
          </cell>
          <cell r="AE5199" t="str">
            <v>QJ014</v>
          </cell>
          <cell r="BP5199" t="str">
            <v>S</v>
          </cell>
        </row>
        <row r="5200">
          <cell r="A5200">
            <v>0</v>
          </cell>
          <cell r="X5200" t="str">
            <v>SECLE</v>
          </cell>
          <cell r="AE5200" t="str">
            <v>NJ206</v>
          </cell>
          <cell r="BP5200" t="str">
            <v>S</v>
          </cell>
        </row>
        <row r="5201">
          <cell r="A5201">
            <v>0</v>
          </cell>
          <cell r="X5201" t="str">
            <v>SESSE</v>
          </cell>
          <cell r="AE5201" t="str">
            <v>NJ206</v>
          </cell>
          <cell r="BP5201" t="str">
            <v>S</v>
          </cell>
        </row>
        <row r="5202">
          <cell r="A5202">
            <v>0</v>
          </cell>
          <cell r="X5202" t="str">
            <v>TRCOR</v>
          </cell>
          <cell r="AE5202" t="str">
            <v>DJ038</v>
          </cell>
          <cell r="BP5202" t="str">
            <v>S</v>
          </cell>
        </row>
        <row r="5203">
          <cell r="A5203">
            <v>0</v>
          </cell>
          <cell r="X5203" t="str">
            <v>CSF0H</v>
          </cell>
          <cell r="AE5203" t="str">
            <v>DJ038</v>
          </cell>
          <cell r="BP5203" t="str">
            <v>S</v>
          </cell>
        </row>
        <row r="5204">
          <cell r="A5204">
            <v>0</v>
          </cell>
          <cell r="X5204" t="str">
            <v>LCSSI</v>
          </cell>
          <cell r="AE5204" t="str">
            <v>DJ038</v>
          </cell>
          <cell r="BP5204" t="str">
            <v>S</v>
          </cell>
        </row>
        <row r="5205">
          <cell r="A5205">
            <v>0</v>
          </cell>
          <cell r="X5205" t="str">
            <v>CHPA0</v>
          </cell>
          <cell r="AE5205" t="str">
            <v>DJ039</v>
          </cell>
          <cell r="BP5205" t="str">
            <v>S</v>
          </cell>
        </row>
        <row r="5206">
          <cell r="A5206">
            <v>0</v>
          </cell>
          <cell r="X5206" t="str">
            <v>LCNSI</v>
          </cell>
          <cell r="AE5206" t="str">
            <v>CJ149</v>
          </cell>
          <cell r="BP5206" t="str">
            <v>S</v>
          </cell>
        </row>
        <row r="5207">
          <cell r="A5207">
            <v>0</v>
          </cell>
          <cell r="X5207" t="str">
            <v>LCLVI</v>
          </cell>
          <cell r="AE5207" t="str">
            <v>QJ014</v>
          </cell>
          <cell r="BP5207" t="str">
            <v>S</v>
          </cell>
        </row>
        <row r="5208">
          <cell r="A5208">
            <v>0</v>
          </cell>
          <cell r="X5208" t="str">
            <v>SESSE</v>
          </cell>
          <cell r="AE5208" t="str">
            <v>DJ039</v>
          </cell>
          <cell r="BP5208" t="str">
            <v>S</v>
          </cell>
        </row>
        <row r="5209">
          <cell r="A5209">
            <v>0</v>
          </cell>
          <cell r="X5209" t="str">
            <v>SESSE</v>
          </cell>
          <cell r="AE5209" t="str">
            <v>CJ149</v>
          </cell>
          <cell r="BP5209" t="str">
            <v>S</v>
          </cell>
        </row>
        <row r="5210">
          <cell r="A5210">
            <v>0</v>
          </cell>
          <cell r="X5210" t="str">
            <v>SESSE</v>
          </cell>
          <cell r="AE5210" t="str">
            <v>NJ210</v>
          </cell>
          <cell r="BP5210" t="str">
            <v>S</v>
          </cell>
        </row>
        <row r="5211">
          <cell r="A5211">
            <v>0</v>
          </cell>
          <cell r="X5211" t="str">
            <v>CS00H</v>
          </cell>
          <cell r="AE5211" t="str">
            <v>QJ014</v>
          </cell>
          <cell r="BP5211" t="str">
            <v>S</v>
          </cell>
        </row>
        <row r="5212">
          <cell r="A5212">
            <v>0</v>
          </cell>
          <cell r="X5212" t="str">
            <v>SESSE</v>
          </cell>
          <cell r="AE5212" t="str">
            <v>QJ016</v>
          </cell>
          <cell r="BP5212" t="str">
            <v>S</v>
          </cell>
        </row>
        <row r="5213">
          <cell r="A5213">
            <v>0</v>
          </cell>
          <cell r="X5213" t="str">
            <v>LCSSE</v>
          </cell>
          <cell r="AE5213" t="str">
            <v>CJ149</v>
          </cell>
          <cell r="BP5213" t="str">
            <v>S</v>
          </cell>
        </row>
        <row r="5214">
          <cell r="A5214">
            <v>0</v>
          </cell>
          <cell r="X5214" t="str">
            <v>LCSSE</v>
          </cell>
          <cell r="AE5214" t="str">
            <v>QJ014</v>
          </cell>
          <cell r="BP5214" t="str">
            <v>S</v>
          </cell>
        </row>
        <row r="5215">
          <cell r="A5215">
            <v>0</v>
          </cell>
          <cell r="X5215" t="str">
            <v>SMS4E</v>
          </cell>
          <cell r="AE5215" t="str">
            <v>QJ016</v>
          </cell>
          <cell r="BP5215" t="str">
            <v>S</v>
          </cell>
        </row>
        <row r="5216">
          <cell r="A5216">
            <v>0</v>
          </cell>
          <cell r="X5216" t="str">
            <v>CHPA0</v>
          </cell>
          <cell r="AE5216" t="str">
            <v>DJ039</v>
          </cell>
          <cell r="BP5216" t="str">
            <v>S</v>
          </cell>
        </row>
        <row r="5217">
          <cell r="A5217">
            <v>2118</v>
          </cell>
          <cell r="X5217" t="str">
            <v>GAPNR</v>
          </cell>
          <cell r="AE5217" t="str">
            <v>QJ014</v>
          </cell>
          <cell r="BP5217" t="str">
            <v>S</v>
          </cell>
        </row>
        <row r="5218">
          <cell r="A5218">
            <v>0</v>
          </cell>
          <cell r="X5218" t="str">
            <v>WO007</v>
          </cell>
          <cell r="AE5218" t="str">
            <v>QJ016</v>
          </cell>
          <cell r="BP5218" t="str">
            <v>S</v>
          </cell>
        </row>
        <row r="5219">
          <cell r="A5219">
            <v>39</v>
          </cell>
          <cell r="X5219" t="str">
            <v>GAPNR</v>
          </cell>
          <cell r="AE5219" t="str">
            <v>DJ038</v>
          </cell>
          <cell r="BP5219" t="str">
            <v>F</v>
          </cell>
        </row>
        <row r="5220">
          <cell r="A5220">
            <v>957</v>
          </cell>
          <cell r="X5220" t="str">
            <v>GAPNR</v>
          </cell>
          <cell r="AE5220" t="str">
            <v>QJ013</v>
          </cell>
          <cell r="BP5220" t="str">
            <v>F</v>
          </cell>
        </row>
        <row r="5221">
          <cell r="A5221">
            <v>0</v>
          </cell>
          <cell r="X5221" t="str">
            <v>DCMIH</v>
          </cell>
          <cell r="AE5221" t="str">
            <v>DJ039</v>
          </cell>
          <cell r="BP5221" t="str">
            <v>S</v>
          </cell>
        </row>
        <row r="5222">
          <cell r="A5222">
            <v>0</v>
          </cell>
          <cell r="X5222" t="str">
            <v>DCM0H</v>
          </cell>
          <cell r="AE5222" t="str">
            <v>QJ013</v>
          </cell>
          <cell r="BP5222" t="str">
            <v>S</v>
          </cell>
        </row>
        <row r="5223">
          <cell r="A5223">
            <v>0</v>
          </cell>
          <cell r="X5223" t="str">
            <v>WO006</v>
          </cell>
          <cell r="AE5223" t="str">
            <v>AJ500</v>
          </cell>
          <cell r="BP5223" t="str">
            <v>S</v>
          </cell>
        </row>
        <row r="5224">
          <cell r="A5224">
            <v>-10653</v>
          </cell>
          <cell r="X5224" t="str">
            <v>WO007</v>
          </cell>
          <cell r="AE5224" t="str">
            <v>AJ500</v>
          </cell>
          <cell r="BP5224" t="str">
            <v>S</v>
          </cell>
        </row>
        <row r="5225">
          <cell r="A5225">
            <v>168052</v>
          </cell>
          <cell r="X5225" t="str">
            <v>PVSPR</v>
          </cell>
          <cell r="AE5225" t="str">
            <v>AJ500</v>
          </cell>
          <cell r="BP5225" t="str">
            <v>S</v>
          </cell>
        </row>
        <row r="5226">
          <cell r="A5226">
            <v>243064</v>
          </cell>
          <cell r="X5226" t="str">
            <v>PVSPR</v>
          </cell>
          <cell r="AE5226" t="str">
            <v>AJ500</v>
          </cell>
          <cell r="BP5226" t="str">
            <v>S</v>
          </cell>
        </row>
        <row r="5227">
          <cell r="A5227">
            <v>255484</v>
          </cell>
          <cell r="X5227" t="str">
            <v>LCNSE</v>
          </cell>
          <cell r="AE5227" t="str">
            <v>AJ500</v>
          </cell>
          <cell r="BP5227" t="str">
            <v>S</v>
          </cell>
        </row>
        <row r="5228">
          <cell r="A5228">
            <v>309607</v>
          </cell>
          <cell r="X5228" t="str">
            <v>DCMPR</v>
          </cell>
          <cell r="AE5228" t="str">
            <v>AJ500</v>
          </cell>
          <cell r="BP5228" t="str">
            <v>S</v>
          </cell>
        </row>
        <row r="5229">
          <cell r="A5229">
            <v>371350</v>
          </cell>
          <cell r="X5229" t="str">
            <v>DCML0</v>
          </cell>
          <cell r="AE5229" t="str">
            <v>AJ500</v>
          </cell>
          <cell r="BP5229" t="str">
            <v>S</v>
          </cell>
        </row>
        <row r="5230">
          <cell r="A5230">
            <v>1913049</v>
          </cell>
          <cell r="X5230" t="str">
            <v>DCMPR</v>
          </cell>
          <cell r="AE5230" t="str">
            <v>AJ500</v>
          </cell>
          <cell r="BP5230" t="str">
            <v>S</v>
          </cell>
        </row>
        <row r="5231">
          <cell r="A5231">
            <v>2510</v>
          </cell>
          <cell r="X5231" t="str">
            <v>TRCOR</v>
          </cell>
          <cell r="AE5231" t="str">
            <v>AJ500</v>
          </cell>
          <cell r="BP5231" t="str">
            <v>S</v>
          </cell>
        </row>
        <row r="5232">
          <cell r="A5232">
            <v>4809</v>
          </cell>
          <cell r="X5232" t="str">
            <v>CHPES</v>
          </cell>
          <cell r="AE5232" t="str">
            <v>AJ500</v>
          </cell>
          <cell r="BP5232" t="str">
            <v>S</v>
          </cell>
        </row>
        <row r="5233">
          <cell r="A5233">
            <v>5311</v>
          </cell>
          <cell r="X5233" t="str">
            <v>EFCOE</v>
          </cell>
          <cell r="AE5233" t="str">
            <v>AJ500</v>
          </cell>
          <cell r="BP5233" t="str">
            <v>S</v>
          </cell>
        </row>
        <row r="5234">
          <cell r="A5234">
            <v>25240</v>
          </cell>
          <cell r="X5234" t="str">
            <v>EFCCM</v>
          </cell>
          <cell r="AE5234" t="str">
            <v>AJ500</v>
          </cell>
          <cell r="BP5234" t="str">
            <v>S</v>
          </cell>
        </row>
        <row r="5235">
          <cell r="A5235">
            <v>37139</v>
          </cell>
          <cell r="X5235" t="str">
            <v>SF0AT</v>
          </cell>
          <cell r="AE5235" t="str">
            <v>AJ500</v>
          </cell>
          <cell r="BP5235" t="str">
            <v>S</v>
          </cell>
        </row>
        <row r="5236">
          <cell r="A5236">
            <v>23078</v>
          </cell>
          <cell r="X5236" t="str">
            <v>WO006</v>
          </cell>
          <cell r="AE5236" t="str">
            <v>AJ500</v>
          </cell>
          <cell r="BP5236" t="str">
            <v>F</v>
          </cell>
        </row>
        <row r="5237">
          <cell r="A5237">
            <v>76346</v>
          </cell>
          <cell r="X5237" t="str">
            <v>MP000</v>
          </cell>
          <cell r="AE5237" t="str">
            <v>AJ500</v>
          </cell>
          <cell r="BP5237" t="str">
            <v>IVE</v>
          </cell>
        </row>
        <row r="5238">
          <cell r="A5238">
            <v>-347875</v>
          </cell>
          <cell r="X5238" t="str">
            <v>KINCB</v>
          </cell>
          <cell r="AE5238" t="str">
            <v>AJ500</v>
          </cell>
          <cell r="BP5238" t="str">
            <v>S</v>
          </cell>
        </row>
        <row r="5239">
          <cell r="A5239">
            <v>-12022</v>
          </cell>
          <cell r="X5239" t="str">
            <v>CS0AS</v>
          </cell>
          <cell r="AE5239" t="str">
            <v>AJ500</v>
          </cell>
          <cell r="BP5239" t="str">
            <v>S</v>
          </cell>
        </row>
        <row r="5240">
          <cell r="A5240">
            <v>-7827</v>
          </cell>
          <cell r="X5240" t="str">
            <v>DCM0H</v>
          </cell>
          <cell r="AE5240" t="str">
            <v>AJ500</v>
          </cell>
          <cell r="BP5240" t="str">
            <v>S</v>
          </cell>
        </row>
        <row r="5241">
          <cell r="A5241">
            <v>0</v>
          </cell>
          <cell r="X5241" t="str">
            <v>CHPA0</v>
          </cell>
          <cell r="AE5241" t="str">
            <v>AJ500</v>
          </cell>
          <cell r="BP5241" t="str">
            <v>S</v>
          </cell>
        </row>
        <row r="5242">
          <cell r="A5242">
            <v>0</v>
          </cell>
          <cell r="X5242" t="str">
            <v>ETVAF</v>
          </cell>
          <cell r="AE5242" t="str">
            <v>AJ500</v>
          </cell>
          <cell r="BP5242" t="str">
            <v>S</v>
          </cell>
        </row>
        <row r="5243">
          <cell r="A5243">
            <v>0</v>
          </cell>
          <cell r="X5243" t="str">
            <v>ETVPS</v>
          </cell>
          <cell r="AE5243" t="str">
            <v>AJ500</v>
          </cell>
          <cell r="BP5243" t="str">
            <v>S</v>
          </cell>
        </row>
        <row r="5244">
          <cell r="A5244">
            <v>0</v>
          </cell>
          <cell r="X5244" t="str">
            <v>DCM0H</v>
          </cell>
          <cell r="AE5244" t="str">
            <v>AJ500</v>
          </cell>
          <cell r="BP5244" t="str">
            <v>S</v>
          </cell>
        </row>
        <row r="5245">
          <cell r="A5245">
            <v>0</v>
          </cell>
          <cell r="X5245" t="str">
            <v>CHPA0</v>
          </cell>
          <cell r="AE5245" t="str">
            <v>AJ500</v>
          </cell>
          <cell r="BP5245" t="str">
            <v>S</v>
          </cell>
        </row>
        <row r="5246">
          <cell r="A5246">
            <v>-398620</v>
          </cell>
          <cell r="X5246" t="str">
            <v>DCMPR</v>
          </cell>
          <cell r="AE5246" t="str">
            <v>AJ500</v>
          </cell>
          <cell r="BP5246" t="str">
            <v>S</v>
          </cell>
        </row>
        <row r="5247">
          <cell r="A5247">
            <v>-376918</v>
          </cell>
          <cell r="X5247" t="str">
            <v>DCMPR</v>
          </cell>
          <cell r="AE5247" t="str">
            <v>AJ500</v>
          </cell>
          <cell r="BP5247" t="str">
            <v>S</v>
          </cell>
        </row>
        <row r="5248">
          <cell r="A5248">
            <v>0</v>
          </cell>
          <cell r="X5248" t="str">
            <v>DCMPR</v>
          </cell>
          <cell r="AE5248" t="str">
            <v>AJ500</v>
          </cell>
          <cell r="BP5248" t="str">
            <v>S</v>
          </cell>
        </row>
        <row r="5249">
          <cell r="A5249">
            <v>0</v>
          </cell>
          <cell r="X5249" t="str">
            <v>SF0AT</v>
          </cell>
          <cell r="AE5249" t="str">
            <v>AJ500</v>
          </cell>
          <cell r="BP5249" t="str">
            <v>S</v>
          </cell>
        </row>
        <row r="5250">
          <cell r="A5250">
            <v>0</v>
          </cell>
          <cell r="X5250" t="str">
            <v>LCFHE</v>
          </cell>
          <cell r="AE5250" t="str">
            <v>AJ500</v>
          </cell>
          <cell r="BP5250" t="str">
            <v>S</v>
          </cell>
        </row>
        <row r="5251">
          <cell r="A5251">
            <v>-512</v>
          </cell>
          <cell r="X5251" t="str">
            <v>DCML0</v>
          </cell>
          <cell r="AE5251" t="str">
            <v>AJ500</v>
          </cell>
          <cell r="BP5251" t="str">
            <v>S</v>
          </cell>
        </row>
        <row r="5252">
          <cell r="A5252">
            <v>-3573823</v>
          </cell>
          <cell r="X5252" t="str">
            <v>DCMPR</v>
          </cell>
          <cell r="AE5252" t="str">
            <v>AJ500</v>
          </cell>
          <cell r="BP5252" t="str">
            <v>S</v>
          </cell>
        </row>
        <row r="5253">
          <cell r="A5253">
            <v>-255484</v>
          </cell>
          <cell r="X5253" t="str">
            <v>LCNSE</v>
          </cell>
          <cell r="AE5253" t="str">
            <v>AJ500</v>
          </cell>
          <cell r="BP5253" t="str">
            <v>S</v>
          </cell>
        </row>
        <row r="5254">
          <cell r="A5254">
            <v>-12494</v>
          </cell>
          <cell r="X5254" t="str">
            <v>SECLI</v>
          </cell>
          <cell r="AE5254" t="str">
            <v>AJ500</v>
          </cell>
          <cell r="BP5254" t="str">
            <v>S</v>
          </cell>
        </row>
        <row r="5255">
          <cell r="A5255">
            <v>-1529</v>
          </cell>
          <cell r="X5255" t="str">
            <v>SECSV</v>
          </cell>
          <cell r="AE5255" t="str">
            <v>AJ500</v>
          </cell>
          <cell r="BP5255" t="str">
            <v>S</v>
          </cell>
        </row>
        <row r="5256">
          <cell r="A5256">
            <v>-32561</v>
          </cell>
          <cell r="X5256" t="str">
            <v>TRCOR</v>
          </cell>
          <cell r="AE5256" t="str">
            <v>AJ500</v>
          </cell>
          <cell r="BP5256" t="str">
            <v>S</v>
          </cell>
        </row>
        <row r="5257">
          <cell r="A5257">
            <v>-21963</v>
          </cell>
          <cell r="X5257" t="str">
            <v>WR002</v>
          </cell>
          <cell r="AE5257" t="str">
            <v>AJ500</v>
          </cell>
          <cell r="BP5257" t="str">
            <v>IVE</v>
          </cell>
        </row>
        <row r="5258">
          <cell r="A5258">
            <v>3437</v>
          </cell>
          <cell r="X5258" t="str">
            <v>SECLE</v>
          </cell>
          <cell r="AE5258" t="str">
            <v>AJ500</v>
          </cell>
          <cell r="BP5258" t="str">
            <v>IVE</v>
          </cell>
        </row>
        <row r="5259">
          <cell r="A5259">
            <v>5001</v>
          </cell>
          <cell r="X5259" t="str">
            <v>KRL22</v>
          </cell>
          <cell r="AE5259" t="str">
            <v>AJ500</v>
          </cell>
          <cell r="BP5259" t="str">
            <v>F</v>
          </cell>
        </row>
        <row r="5260">
          <cell r="A5260">
            <v>41660</v>
          </cell>
          <cell r="X5260" t="str">
            <v>ETVPS</v>
          </cell>
          <cell r="AE5260" t="str">
            <v>AJ500</v>
          </cell>
          <cell r="BP5260" t="str">
            <v>F</v>
          </cell>
        </row>
        <row r="5261">
          <cell r="A5261">
            <v>146861</v>
          </cell>
          <cell r="X5261" t="str">
            <v>SMS4E</v>
          </cell>
          <cell r="AE5261" t="str">
            <v>AJ500</v>
          </cell>
          <cell r="BP5261" t="str">
            <v>IVE</v>
          </cell>
        </row>
        <row r="5262">
          <cell r="A5262">
            <v>209623</v>
          </cell>
          <cell r="X5262" t="str">
            <v>AS000</v>
          </cell>
          <cell r="AE5262" t="str">
            <v>AJ500</v>
          </cell>
          <cell r="BP5262" t="str">
            <v>IVE</v>
          </cell>
        </row>
        <row r="5263">
          <cell r="A5263">
            <v>-51989</v>
          </cell>
          <cell r="X5263" t="str">
            <v>CHPA0</v>
          </cell>
          <cell r="AE5263" t="str">
            <v>AJ500</v>
          </cell>
          <cell r="BP5263" t="str">
            <v>IVE</v>
          </cell>
        </row>
        <row r="5264">
          <cell r="A5264">
            <v>-407010</v>
          </cell>
          <cell r="X5264" t="str">
            <v>LCLVE</v>
          </cell>
          <cell r="AE5264" t="str">
            <v>AJ500</v>
          </cell>
          <cell r="BP5264" t="str">
            <v>IVE</v>
          </cell>
        </row>
        <row r="5265">
          <cell r="A5265">
            <v>-201285</v>
          </cell>
          <cell r="X5265" t="str">
            <v>PRE11</v>
          </cell>
          <cell r="AE5265" t="str">
            <v>AJ500</v>
          </cell>
          <cell r="BP5265" t="str">
            <v>F</v>
          </cell>
        </row>
        <row r="5266">
          <cell r="A5266">
            <v>-100643</v>
          </cell>
          <cell r="X5266" t="str">
            <v>PRE12</v>
          </cell>
          <cell r="AE5266" t="str">
            <v>AJ500</v>
          </cell>
          <cell r="BP5266" t="str">
            <v>F</v>
          </cell>
        </row>
        <row r="5267">
          <cell r="A5267">
            <v>-40420</v>
          </cell>
          <cell r="X5267" t="str">
            <v>TRCOR</v>
          </cell>
          <cell r="AE5267" t="str">
            <v>AJ500</v>
          </cell>
          <cell r="BP5267" t="str">
            <v>IVE</v>
          </cell>
        </row>
        <row r="5268">
          <cell r="A5268">
            <v>491534</v>
          </cell>
          <cell r="X5268" t="str">
            <v>39MAS</v>
          </cell>
          <cell r="AE5268" t="str">
            <v>AJ500</v>
          </cell>
          <cell r="BP5268" t="str">
            <v>F</v>
          </cell>
        </row>
        <row r="5269">
          <cell r="A5269">
            <v>78753</v>
          </cell>
          <cell r="X5269" t="str">
            <v>DCM0H</v>
          </cell>
          <cell r="AE5269" t="str">
            <v>AJ500</v>
          </cell>
          <cell r="BP5269" t="str">
            <v>F</v>
          </cell>
        </row>
        <row r="5270">
          <cell r="A5270">
            <v>20021</v>
          </cell>
          <cell r="X5270" t="str">
            <v>DCM0H</v>
          </cell>
          <cell r="AE5270" t="str">
            <v>NJ206</v>
          </cell>
          <cell r="BP5270" t="str">
            <v>F</v>
          </cell>
        </row>
        <row r="5271">
          <cell r="A5271">
            <v>9004</v>
          </cell>
          <cell r="X5271" t="str">
            <v>DCMIH</v>
          </cell>
          <cell r="AE5271" t="str">
            <v>DJ039</v>
          </cell>
          <cell r="BP5271" t="str">
            <v>F</v>
          </cell>
        </row>
        <row r="5272">
          <cell r="A5272">
            <v>2109366</v>
          </cell>
          <cell r="X5272" t="str">
            <v>DCMPR</v>
          </cell>
          <cell r="AE5272" t="str">
            <v>DJ038</v>
          </cell>
          <cell r="BP5272" t="str">
            <v>F</v>
          </cell>
        </row>
        <row r="5273">
          <cell r="A5273">
            <v>1242297</v>
          </cell>
          <cell r="X5273" t="str">
            <v>39MAS</v>
          </cell>
          <cell r="AE5273" t="str">
            <v>DJ038</v>
          </cell>
          <cell r="BP5273" t="str">
            <v>F</v>
          </cell>
        </row>
        <row r="5274">
          <cell r="A5274">
            <v>98880</v>
          </cell>
          <cell r="X5274" t="str">
            <v>DCM0H</v>
          </cell>
          <cell r="AE5274" t="str">
            <v>CJ149</v>
          </cell>
          <cell r="BP5274" t="str">
            <v>F</v>
          </cell>
        </row>
        <row r="5275">
          <cell r="A5275">
            <v>28560</v>
          </cell>
          <cell r="X5275" t="str">
            <v>DCMIH</v>
          </cell>
          <cell r="AE5275" t="str">
            <v>CJ149</v>
          </cell>
          <cell r="BP5275" t="str">
            <v>F</v>
          </cell>
        </row>
        <row r="5276">
          <cell r="A5276">
            <v>54701</v>
          </cell>
          <cell r="X5276" t="str">
            <v>TRCOR</v>
          </cell>
          <cell r="AE5276" t="str">
            <v>QJ014</v>
          </cell>
          <cell r="BP5276" t="str">
            <v>F</v>
          </cell>
        </row>
        <row r="5277">
          <cell r="A5277">
            <v>4698</v>
          </cell>
          <cell r="X5277" t="str">
            <v>AS000</v>
          </cell>
          <cell r="AE5277" t="str">
            <v>QJ014</v>
          </cell>
          <cell r="BP5277" t="str">
            <v>F</v>
          </cell>
        </row>
        <row r="5278">
          <cell r="A5278">
            <v>539623</v>
          </cell>
          <cell r="X5278" t="str">
            <v>39MAS</v>
          </cell>
          <cell r="AE5278" t="str">
            <v>QJ013</v>
          </cell>
          <cell r="BP5278" t="str">
            <v>F</v>
          </cell>
        </row>
        <row r="5279">
          <cell r="A5279">
            <v>103329</v>
          </cell>
          <cell r="X5279" t="str">
            <v>DCM0H</v>
          </cell>
          <cell r="AE5279" t="str">
            <v>QJ013</v>
          </cell>
          <cell r="BP5279" t="str">
            <v>F</v>
          </cell>
        </row>
        <row r="5280">
          <cell r="A5280">
            <v>2397</v>
          </cell>
          <cell r="X5280" t="str">
            <v>AS000</v>
          </cell>
          <cell r="AE5280" t="str">
            <v>QJ013</v>
          </cell>
          <cell r="BP5280" t="str">
            <v>F</v>
          </cell>
        </row>
        <row r="5281">
          <cell r="A5281">
            <v>147616</v>
          </cell>
          <cell r="X5281" t="str">
            <v>DCM0H</v>
          </cell>
          <cell r="AE5281" t="str">
            <v>TJ501</v>
          </cell>
          <cell r="BP5281" t="str">
            <v>F</v>
          </cell>
        </row>
        <row r="5282">
          <cell r="A5282">
            <v>1055510</v>
          </cell>
          <cell r="X5282" t="str">
            <v>39MAS</v>
          </cell>
          <cell r="AE5282" t="str">
            <v>JJ217</v>
          </cell>
          <cell r="BP5282" t="str">
            <v>F</v>
          </cell>
        </row>
        <row r="5283">
          <cell r="A5283">
            <v>141640</v>
          </cell>
          <cell r="X5283" t="str">
            <v>DCM0H</v>
          </cell>
          <cell r="AE5283" t="str">
            <v>IJ706</v>
          </cell>
          <cell r="BP5283" t="str">
            <v>F</v>
          </cell>
        </row>
        <row r="5284">
          <cell r="A5284">
            <v>38052</v>
          </cell>
          <cell r="X5284" t="str">
            <v>TRCOR</v>
          </cell>
          <cell r="AE5284" t="str">
            <v>IJ706</v>
          </cell>
          <cell r="BP5284" t="str">
            <v>F</v>
          </cell>
        </row>
        <row r="5285">
          <cell r="A5285">
            <v>2180</v>
          </cell>
          <cell r="X5285" t="str">
            <v>AS000</v>
          </cell>
          <cell r="AE5285" t="str">
            <v>ZJK85</v>
          </cell>
          <cell r="BP5285" t="str">
            <v>F</v>
          </cell>
        </row>
        <row r="5286">
          <cell r="A5286">
            <v>104945</v>
          </cell>
          <cell r="X5286" t="str">
            <v>SMS4E</v>
          </cell>
          <cell r="AE5286" t="str">
            <v>AJ500</v>
          </cell>
          <cell r="BP5286" t="str">
            <v>F</v>
          </cell>
        </row>
        <row r="5287">
          <cell r="A5287">
            <v>104945</v>
          </cell>
          <cell r="X5287" t="str">
            <v>SMS4E</v>
          </cell>
          <cell r="AE5287" t="str">
            <v>AJ500</v>
          </cell>
          <cell r="BP5287" t="str">
            <v>F</v>
          </cell>
        </row>
        <row r="5288">
          <cell r="A5288">
            <v>-1774</v>
          </cell>
          <cell r="X5288" t="str">
            <v>LCFHI</v>
          </cell>
          <cell r="AE5288" t="str">
            <v>NJ206</v>
          </cell>
          <cell r="BP5288" t="str">
            <v>S</v>
          </cell>
        </row>
        <row r="5289">
          <cell r="A5289">
            <v>59998</v>
          </cell>
          <cell r="X5289" t="str">
            <v>LCFHI</v>
          </cell>
          <cell r="AE5289" t="str">
            <v>NJ206</v>
          </cell>
          <cell r="BP5289" t="str">
            <v>S</v>
          </cell>
        </row>
        <row r="5290">
          <cell r="A5290">
            <v>15191</v>
          </cell>
          <cell r="X5290" t="str">
            <v>SECSV</v>
          </cell>
          <cell r="AE5290" t="str">
            <v>PJ503</v>
          </cell>
          <cell r="BP5290" t="str">
            <v>S</v>
          </cell>
        </row>
        <row r="5291">
          <cell r="A5291">
            <v>7388</v>
          </cell>
          <cell r="X5291" t="str">
            <v>SECSV</v>
          </cell>
          <cell r="AE5291" t="str">
            <v>GJ401</v>
          </cell>
          <cell r="BP5291" t="str">
            <v>S</v>
          </cell>
        </row>
        <row r="5292">
          <cell r="A5292">
            <v>462055</v>
          </cell>
          <cell r="X5292" t="str">
            <v>LCFHI</v>
          </cell>
          <cell r="AE5292" t="str">
            <v>TJ501</v>
          </cell>
          <cell r="BP5292" t="str">
            <v>S</v>
          </cell>
        </row>
        <row r="5293">
          <cell r="A5293">
            <v>21264</v>
          </cell>
          <cell r="X5293" t="str">
            <v>SECSV</v>
          </cell>
          <cell r="AE5293" t="str">
            <v>JJ217</v>
          </cell>
          <cell r="BP5293" t="str">
            <v>S</v>
          </cell>
        </row>
        <row r="5294">
          <cell r="A5294">
            <v>421959</v>
          </cell>
          <cell r="X5294" t="str">
            <v>LCFHI</v>
          </cell>
          <cell r="AE5294" t="str">
            <v>IJ706</v>
          </cell>
          <cell r="BP5294" t="str">
            <v>S</v>
          </cell>
        </row>
        <row r="5295">
          <cell r="A5295">
            <v>-2267</v>
          </cell>
          <cell r="X5295" t="str">
            <v>SECSV</v>
          </cell>
          <cell r="AE5295" t="str">
            <v>AJ500</v>
          </cell>
          <cell r="BP5295" t="str">
            <v>S</v>
          </cell>
        </row>
        <row r="5296">
          <cell r="A5296">
            <v>3404</v>
          </cell>
          <cell r="X5296" t="str">
            <v>LCFHI</v>
          </cell>
          <cell r="AE5296" t="str">
            <v>AJ500</v>
          </cell>
          <cell r="BP5296" t="str">
            <v>S</v>
          </cell>
        </row>
        <row r="5297">
          <cell r="A5297">
            <v>26633</v>
          </cell>
          <cell r="X5297" t="str">
            <v>SECSV</v>
          </cell>
          <cell r="AE5297" t="str">
            <v>KJ138</v>
          </cell>
          <cell r="BP5297" t="str">
            <v>S</v>
          </cell>
        </row>
        <row r="5298">
          <cell r="A5298">
            <v>-37657</v>
          </cell>
          <cell r="X5298" t="str">
            <v>LCFHI</v>
          </cell>
          <cell r="AE5298" t="str">
            <v>QJ013</v>
          </cell>
          <cell r="BP5298" t="str">
            <v>F</v>
          </cell>
        </row>
        <row r="5299">
          <cell r="A5299">
            <v>19582</v>
          </cell>
          <cell r="X5299" t="str">
            <v>LCFHI</v>
          </cell>
          <cell r="AE5299" t="str">
            <v>CJ149</v>
          </cell>
          <cell r="BP5299" t="str">
            <v>F</v>
          </cell>
        </row>
        <row r="5300">
          <cell r="A5300">
            <v>327094</v>
          </cell>
          <cell r="X5300" t="str">
            <v>PVSPR</v>
          </cell>
          <cell r="AE5300" t="str">
            <v>QJ013</v>
          </cell>
          <cell r="BP5300" t="str">
            <v>F</v>
          </cell>
        </row>
        <row r="5301">
          <cell r="A5301">
            <v>185844</v>
          </cell>
          <cell r="X5301" t="str">
            <v>LCFHI</v>
          </cell>
          <cell r="AE5301" t="str">
            <v>NJ206</v>
          </cell>
          <cell r="BP5301" t="str">
            <v>F</v>
          </cell>
        </row>
        <row r="5302">
          <cell r="A5302">
            <v>421715</v>
          </cell>
          <cell r="X5302" t="str">
            <v>DCM0H</v>
          </cell>
          <cell r="AE5302" t="str">
            <v>GJL58</v>
          </cell>
          <cell r="BP5302" t="str">
            <v>F</v>
          </cell>
        </row>
        <row r="5303">
          <cell r="A5303">
            <v>9037</v>
          </cell>
          <cell r="X5303" t="str">
            <v>LCFHI</v>
          </cell>
          <cell r="AE5303" t="str">
            <v>ZJK85</v>
          </cell>
          <cell r="BP5303" t="str">
            <v>F</v>
          </cell>
        </row>
        <row r="5304">
          <cell r="A5304">
            <v>238</v>
          </cell>
          <cell r="X5304" t="str">
            <v>BAT00</v>
          </cell>
          <cell r="AE5304" t="str">
            <v>ZJK85</v>
          </cell>
          <cell r="BP5304" t="str">
            <v>F</v>
          </cell>
        </row>
        <row r="5305">
          <cell r="A5305">
            <v>2238</v>
          </cell>
          <cell r="X5305" t="str">
            <v>BATRN</v>
          </cell>
          <cell r="AE5305" t="str">
            <v>ZJK85</v>
          </cell>
          <cell r="BP5305" t="str">
            <v>F</v>
          </cell>
        </row>
        <row r="5306">
          <cell r="A5306">
            <v>350047</v>
          </cell>
          <cell r="X5306" t="str">
            <v>PVSPR</v>
          </cell>
          <cell r="AE5306" t="str">
            <v>BJ102</v>
          </cell>
          <cell r="BP5306" t="str">
            <v>F</v>
          </cell>
        </row>
        <row r="5307">
          <cell r="A5307">
            <v>1077692</v>
          </cell>
          <cell r="X5307" t="str">
            <v>LCFHI</v>
          </cell>
          <cell r="AE5307" t="str">
            <v>BJ102</v>
          </cell>
          <cell r="BP5307" t="str">
            <v>F</v>
          </cell>
        </row>
        <row r="5308">
          <cell r="A5308">
            <v>10544</v>
          </cell>
          <cell r="X5308" t="str">
            <v>LCFHI</v>
          </cell>
          <cell r="AE5308" t="str">
            <v>AJ500</v>
          </cell>
          <cell r="BP5308" t="str">
            <v>F</v>
          </cell>
        </row>
        <row r="5309">
          <cell r="A5309">
            <v>421235</v>
          </cell>
          <cell r="X5309" t="str">
            <v>19MCF</v>
          </cell>
          <cell r="AE5309" t="str">
            <v>BJ102</v>
          </cell>
          <cell r="BP5309" t="str">
            <v>S</v>
          </cell>
        </row>
        <row r="5310">
          <cell r="A5310">
            <v>405030</v>
          </cell>
          <cell r="X5310" t="str">
            <v>19MCF</v>
          </cell>
          <cell r="AE5310" t="str">
            <v>PJ503</v>
          </cell>
          <cell r="BP5310" t="str">
            <v>S</v>
          </cell>
        </row>
        <row r="5311">
          <cell r="A5311">
            <v>253340</v>
          </cell>
          <cell r="X5311" t="str">
            <v>19MCB</v>
          </cell>
          <cell r="AE5311" t="str">
            <v>GJ401</v>
          </cell>
          <cell r="BP5311" t="str">
            <v>S</v>
          </cell>
        </row>
        <row r="5312">
          <cell r="A5312">
            <v>428810</v>
          </cell>
          <cell r="X5312" t="str">
            <v>19MCB</v>
          </cell>
          <cell r="AE5312" t="str">
            <v>TJ501</v>
          </cell>
          <cell r="BP5312" t="str">
            <v>S</v>
          </cell>
        </row>
        <row r="5313">
          <cell r="A5313">
            <v>3407111</v>
          </cell>
          <cell r="X5313" t="str">
            <v>DCMPR</v>
          </cell>
          <cell r="AE5313" t="str">
            <v>KJ138</v>
          </cell>
          <cell r="BP5313" t="str">
            <v>IVE</v>
          </cell>
        </row>
        <row r="5314">
          <cell r="A5314">
            <v>26969</v>
          </cell>
          <cell r="X5314" t="str">
            <v>WO007</v>
          </cell>
          <cell r="AE5314" t="str">
            <v>KJ138</v>
          </cell>
          <cell r="BP5314" t="str">
            <v>S</v>
          </cell>
        </row>
        <row r="5315">
          <cell r="A5315">
            <v>47070</v>
          </cell>
          <cell r="X5315" t="str">
            <v>CS0AS</v>
          </cell>
          <cell r="AE5315" t="str">
            <v>KJ138</v>
          </cell>
          <cell r="BP5315" t="str">
            <v>S</v>
          </cell>
        </row>
        <row r="5316">
          <cell r="A5316">
            <v>48918</v>
          </cell>
          <cell r="X5316" t="str">
            <v>SECLI</v>
          </cell>
          <cell r="AE5316" t="str">
            <v>KJ138</v>
          </cell>
          <cell r="BP5316" t="str">
            <v>S</v>
          </cell>
        </row>
        <row r="5317">
          <cell r="A5317">
            <v>0</v>
          </cell>
          <cell r="X5317" t="str">
            <v>19MCB</v>
          </cell>
          <cell r="AE5317" t="str">
            <v>GJL58</v>
          </cell>
          <cell r="BP5317" t="str">
            <v>S</v>
          </cell>
        </row>
        <row r="5318">
          <cell r="A5318">
            <v>81125</v>
          </cell>
          <cell r="X5318" t="str">
            <v>SFSRA</v>
          </cell>
          <cell r="AE5318" t="str">
            <v>KJ138</v>
          </cell>
          <cell r="BP5318" t="str">
            <v>S</v>
          </cell>
        </row>
        <row r="5319">
          <cell r="A5319">
            <v>0</v>
          </cell>
          <cell r="X5319" t="str">
            <v>19MCF</v>
          </cell>
          <cell r="AE5319" t="str">
            <v>PJ503</v>
          </cell>
          <cell r="BP5319" t="str">
            <v>S</v>
          </cell>
        </row>
        <row r="5320">
          <cell r="A5320">
            <v>193280</v>
          </cell>
          <cell r="X5320" t="str">
            <v>MP000</v>
          </cell>
          <cell r="AE5320" t="str">
            <v>KJ138</v>
          </cell>
          <cell r="BP5320" t="str">
            <v>S</v>
          </cell>
        </row>
        <row r="5321">
          <cell r="A5321">
            <v>1000333</v>
          </cell>
          <cell r="X5321" t="str">
            <v>LCNSE</v>
          </cell>
          <cell r="AE5321" t="str">
            <v>KJ138</v>
          </cell>
          <cell r="BP5321" t="str">
            <v>S</v>
          </cell>
        </row>
        <row r="5322">
          <cell r="A5322">
            <v>3407111</v>
          </cell>
          <cell r="X5322" t="str">
            <v>DCMPR</v>
          </cell>
          <cell r="AE5322" t="str">
            <v>KJ138</v>
          </cell>
          <cell r="BP5322" t="str">
            <v>S</v>
          </cell>
        </row>
        <row r="5323">
          <cell r="A5323">
            <v>4147979</v>
          </cell>
          <cell r="X5323" t="str">
            <v>DCMPR</v>
          </cell>
          <cell r="AE5323" t="str">
            <v>KJ138</v>
          </cell>
          <cell r="BP5323" t="str">
            <v>S</v>
          </cell>
        </row>
        <row r="5324">
          <cell r="A5324">
            <v>5400955</v>
          </cell>
          <cell r="X5324" t="str">
            <v>LCNSI</v>
          </cell>
          <cell r="AE5324" t="str">
            <v>KJ138</v>
          </cell>
          <cell r="BP5324" t="str">
            <v>S</v>
          </cell>
        </row>
        <row r="5325">
          <cell r="A5325">
            <v>7466550</v>
          </cell>
          <cell r="X5325" t="str">
            <v>WR001</v>
          </cell>
          <cell r="AE5325" t="str">
            <v>KJ138</v>
          </cell>
          <cell r="BP5325" t="str">
            <v>S</v>
          </cell>
        </row>
        <row r="5326">
          <cell r="A5326">
            <v>354</v>
          </cell>
          <cell r="X5326" t="str">
            <v>EGAPE</v>
          </cell>
          <cell r="AE5326" t="str">
            <v>KJ138</v>
          </cell>
          <cell r="BP5326" t="str">
            <v>IVE</v>
          </cell>
        </row>
        <row r="5327">
          <cell r="A5327">
            <v>185547</v>
          </cell>
          <cell r="X5327" t="str">
            <v>TRCOR</v>
          </cell>
          <cell r="AE5327" t="str">
            <v>KJ138</v>
          </cell>
          <cell r="BP5327" t="str">
            <v>IVE</v>
          </cell>
        </row>
        <row r="5328">
          <cell r="A5328">
            <v>233769</v>
          </cell>
          <cell r="X5328" t="str">
            <v>KRE22</v>
          </cell>
          <cell r="AE5328" t="str">
            <v>KJ138</v>
          </cell>
          <cell r="BP5328" t="str">
            <v>F</v>
          </cell>
        </row>
        <row r="5329">
          <cell r="A5329">
            <v>2005</v>
          </cell>
          <cell r="X5329" t="str">
            <v>DCML0</v>
          </cell>
          <cell r="AE5329" t="str">
            <v>KJ138</v>
          </cell>
          <cell r="BP5329" t="str">
            <v>S</v>
          </cell>
        </row>
        <row r="5330">
          <cell r="A5330">
            <v>166100</v>
          </cell>
          <cell r="X5330" t="str">
            <v>FES00</v>
          </cell>
          <cell r="AE5330" t="str">
            <v>KJ138</v>
          </cell>
          <cell r="BP5330" t="str">
            <v>S</v>
          </cell>
        </row>
        <row r="5331">
          <cell r="A5331">
            <v>0</v>
          </cell>
          <cell r="X5331" t="str">
            <v>CS00H</v>
          </cell>
          <cell r="AE5331" t="str">
            <v>KJ138</v>
          </cell>
          <cell r="BP5331" t="str">
            <v>S</v>
          </cell>
        </row>
        <row r="5332">
          <cell r="A5332">
            <v>0</v>
          </cell>
          <cell r="X5332" t="str">
            <v>PVSPR</v>
          </cell>
          <cell r="AE5332" t="str">
            <v>KJ138</v>
          </cell>
          <cell r="BP5332" t="str">
            <v>S</v>
          </cell>
        </row>
        <row r="5333">
          <cell r="A5333">
            <v>0</v>
          </cell>
          <cell r="X5333" t="str">
            <v>KRE22</v>
          </cell>
          <cell r="AE5333" t="str">
            <v>KJ138</v>
          </cell>
          <cell r="BP5333" t="str">
            <v>S</v>
          </cell>
        </row>
        <row r="5334">
          <cell r="A5334">
            <v>119228</v>
          </cell>
          <cell r="X5334" t="str">
            <v>ECC00</v>
          </cell>
          <cell r="AE5334" t="str">
            <v>KJ138</v>
          </cell>
          <cell r="BP5334" t="str">
            <v>S</v>
          </cell>
        </row>
        <row r="5335">
          <cell r="A5335">
            <v>0</v>
          </cell>
          <cell r="X5335" t="str">
            <v>DCMPR</v>
          </cell>
          <cell r="AE5335" t="str">
            <v>KJ138</v>
          </cell>
          <cell r="BP5335" t="str">
            <v>S</v>
          </cell>
        </row>
        <row r="5336">
          <cell r="A5336">
            <v>0</v>
          </cell>
          <cell r="X5336" t="str">
            <v>REV4E</v>
          </cell>
          <cell r="AE5336" t="str">
            <v>KJ138</v>
          </cell>
          <cell r="BP5336" t="str">
            <v>S</v>
          </cell>
        </row>
        <row r="5337">
          <cell r="A5337">
            <v>0</v>
          </cell>
          <cell r="X5337" t="str">
            <v>DCM0H</v>
          </cell>
          <cell r="AE5337" t="str">
            <v>KJ138</v>
          </cell>
          <cell r="BP5337" t="str">
            <v>S</v>
          </cell>
        </row>
        <row r="5338">
          <cell r="A5338">
            <v>0</v>
          </cell>
          <cell r="X5338" t="str">
            <v>SMS4E</v>
          </cell>
          <cell r="AE5338" t="str">
            <v>KJ138</v>
          </cell>
          <cell r="BP5338" t="str">
            <v>S</v>
          </cell>
        </row>
        <row r="5339">
          <cell r="A5339">
            <v>0</v>
          </cell>
          <cell r="X5339" t="str">
            <v>REVTF</v>
          </cell>
          <cell r="AE5339" t="str">
            <v>KJ138</v>
          </cell>
          <cell r="BP5339" t="str">
            <v>S</v>
          </cell>
        </row>
        <row r="5340">
          <cell r="A5340">
            <v>0</v>
          </cell>
          <cell r="X5340" t="str">
            <v>EFCCM</v>
          </cell>
          <cell r="AE5340" t="str">
            <v>KJ138</v>
          </cell>
          <cell r="BP5340" t="str">
            <v>S</v>
          </cell>
        </row>
        <row r="5341">
          <cell r="A5341">
            <v>0</v>
          </cell>
          <cell r="X5341" t="str">
            <v>DCMPR</v>
          </cell>
          <cell r="AE5341" t="str">
            <v>KJ138</v>
          </cell>
          <cell r="BP5341" t="str">
            <v>S</v>
          </cell>
        </row>
        <row r="5342">
          <cell r="A5342">
            <v>0</v>
          </cell>
          <cell r="X5342" t="str">
            <v>WO006</v>
          </cell>
          <cell r="AE5342" t="str">
            <v>KJ138</v>
          </cell>
          <cell r="BP5342" t="str">
            <v>S</v>
          </cell>
        </row>
        <row r="5343">
          <cell r="A5343">
            <v>0</v>
          </cell>
          <cell r="X5343" t="str">
            <v>DCMPR</v>
          </cell>
          <cell r="AE5343" t="str">
            <v>KJ138</v>
          </cell>
          <cell r="BP5343" t="str">
            <v>S</v>
          </cell>
        </row>
        <row r="5344">
          <cell r="A5344">
            <v>0</v>
          </cell>
          <cell r="X5344" t="str">
            <v>ETVAF</v>
          </cell>
          <cell r="AE5344" t="str">
            <v>KJ138</v>
          </cell>
          <cell r="BP5344" t="str">
            <v>S</v>
          </cell>
        </row>
        <row r="5345">
          <cell r="A5345">
            <v>0</v>
          </cell>
          <cell r="X5345" t="str">
            <v>TRCOR</v>
          </cell>
          <cell r="AE5345" t="str">
            <v>KJ138</v>
          </cell>
          <cell r="BP5345" t="str">
            <v>S</v>
          </cell>
        </row>
        <row r="5346">
          <cell r="A5346">
            <v>0</v>
          </cell>
          <cell r="X5346" t="str">
            <v>ETVAP</v>
          </cell>
          <cell r="AE5346" t="str">
            <v>KJ138</v>
          </cell>
          <cell r="BP5346" t="str">
            <v>S</v>
          </cell>
        </row>
        <row r="5347">
          <cell r="A5347">
            <v>0</v>
          </cell>
          <cell r="X5347" t="str">
            <v>MP000</v>
          </cell>
          <cell r="AE5347" t="str">
            <v>KJ138</v>
          </cell>
          <cell r="BP5347" t="str">
            <v>S</v>
          </cell>
        </row>
        <row r="5348">
          <cell r="A5348">
            <v>0</v>
          </cell>
          <cell r="X5348" t="str">
            <v>DCMPR</v>
          </cell>
          <cell r="AE5348" t="str">
            <v>KJ138</v>
          </cell>
          <cell r="BP5348" t="str">
            <v>S</v>
          </cell>
        </row>
        <row r="5349">
          <cell r="A5349">
            <v>0</v>
          </cell>
          <cell r="X5349" t="str">
            <v>TRCOR</v>
          </cell>
          <cell r="AE5349" t="str">
            <v>KJ138</v>
          </cell>
          <cell r="BP5349" t="str">
            <v>S</v>
          </cell>
        </row>
        <row r="5350">
          <cell r="A5350">
            <v>0</v>
          </cell>
          <cell r="X5350" t="str">
            <v>EGAPI</v>
          </cell>
          <cell r="AE5350" t="str">
            <v>KJ138</v>
          </cell>
          <cell r="BP5350" t="str">
            <v>S</v>
          </cell>
        </row>
        <row r="5351">
          <cell r="A5351">
            <v>0</v>
          </cell>
          <cell r="X5351" t="str">
            <v>SECLI</v>
          </cell>
          <cell r="AE5351" t="str">
            <v>KJ138</v>
          </cell>
          <cell r="BP5351" t="str">
            <v>S</v>
          </cell>
        </row>
        <row r="5352">
          <cell r="A5352">
            <v>0</v>
          </cell>
          <cell r="X5352" t="str">
            <v>DCMIH</v>
          </cell>
          <cell r="AE5352" t="str">
            <v>KJ138</v>
          </cell>
          <cell r="BP5352" t="str">
            <v>S</v>
          </cell>
        </row>
        <row r="5353">
          <cell r="A5353">
            <v>0</v>
          </cell>
          <cell r="X5353" t="str">
            <v>SMS4E</v>
          </cell>
          <cell r="AE5353" t="str">
            <v>KJ138</v>
          </cell>
          <cell r="BP5353" t="str">
            <v>S</v>
          </cell>
        </row>
        <row r="5354">
          <cell r="A5354">
            <v>0</v>
          </cell>
          <cell r="X5354" t="str">
            <v>GAPSF</v>
          </cell>
          <cell r="AE5354" t="str">
            <v>KJ138</v>
          </cell>
          <cell r="BP5354" t="str">
            <v>S</v>
          </cell>
        </row>
        <row r="5355">
          <cell r="A5355">
            <v>0</v>
          </cell>
          <cell r="X5355" t="str">
            <v>WR001</v>
          </cell>
          <cell r="AE5355" t="str">
            <v>KJ138</v>
          </cell>
          <cell r="BP5355" t="str">
            <v>S</v>
          </cell>
        </row>
        <row r="5356">
          <cell r="A5356">
            <v>137893</v>
          </cell>
          <cell r="X5356" t="str">
            <v>19MCF</v>
          </cell>
          <cell r="AE5356" t="str">
            <v>QJ016</v>
          </cell>
          <cell r="BP5356" t="str">
            <v>S</v>
          </cell>
        </row>
        <row r="5357">
          <cell r="A5357">
            <v>66259</v>
          </cell>
          <cell r="X5357" t="str">
            <v>19MCB</v>
          </cell>
          <cell r="AE5357" t="str">
            <v>NJ206</v>
          </cell>
          <cell r="BP5357" t="str">
            <v>S</v>
          </cell>
        </row>
        <row r="5358">
          <cell r="A5358">
            <v>0</v>
          </cell>
          <cell r="X5358" t="str">
            <v>CSF0H</v>
          </cell>
          <cell r="AE5358" t="str">
            <v>KJ138</v>
          </cell>
          <cell r="BP5358" t="str">
            <v>S</v>
          </cell>
        </row>
        <row r="5359">
          <cell r="A5359">
            <v>0</v>
          </cell>
          <cell r="X5359" t="str">
            <v>19MCB</v>
          </cell>
          <cell r="AE5359" t="str">
            <v>NJ210</v>
          </cell>
          <cell r="BP5359" t="str">
            <v>S</v>
          </cell>
        </row>
        <row r="5360">
          <cell r="A5360">
            <v>0</v>
          </cell>
          <cell r="X5360" t="str">
            <v>19MCB</v>
          </cell>
          <cell r="AE5360" t="str">
            <v>QJ015</v>
          </cell>
          <cell r="BP5360" t="str">
            <v>S</v>
          </cell>
        </row>
        <row r="5361">
          <cell r="A5361">
            <v>0</v>
          </cell>
          <cell r="X5361" t="str">
            <v>FF0CB</v>
          </cell>
          <cell r="AE5361" t="str">
            <v>KJ138</v>
          </cell>
          <cell r="BP5361" t="str">
            <v>S</v>
          </cell>
        </row>
        <row r="5362">
          <cell r="A5362">
            <v>0</v>
          </cell>
          <cell r="X5362" t="str">
            <v>TRCOR</v>
          </cell>
          <cell r="AE5362" t="str">
            <v>KJ138</v>
          </cell>
          <cell r="BP5362" t="str">
            <v>S</v>
          </cell>
        </row>
        <row r="5363">
          <cell r="A5363">
            <v>0</v>
          </cell>
          <cell r="X5363" t="str">
            <v>ETVPS</v>
          </cell>
          <cell r="AE5363" t="str">
            <v>KJ138</v>
          </cell>
          <cell r="BP5363" t="str">
            <v>S</v>
          </cell>
        </row>
        <row r="5364">
          <cell r="A5364">
            <v>0</v>
          </cell>
          <cell r="X5364" t="str">
            <v>TRCOR</v>
          </cell>
          <cell r="AE5364" t="str">
            <v>KJ138</v>
          </cell>
          <cell r="BP5364" t="str">
            <v>S</v>
          </cell>
        </row>
        <row r="5365">
          <cell r="A5365">
            <v>0</v>
          </cell>
          <cell r="X5365" t="str">
            <v>DCMPR</v>
          </cell>
          <cell r="AE5365" t="str">
            <v>KJ138</v>
          </cell>
          <cell r="BP5365" t="str">
            <v>S</v>
          </cell>
        </row>
        <row r="5366">
          <cell r="A5366">
            <v>719</v>
          </cell>
          <cell r="X5366" t="str">
            <v>DCML0</v>
          </cell>
          <cell r="AE5366" t="str">
            <v>BJ102</v>
          </cell>
          <cell r="BP5366" t="str">
            <v>S</v>
          </cell>
        </row>
        <row r="5367">
          <cell r="A5367">
            <v>1650</v>
          </cell>
          <cell r="X5367" t="str">
            <v>TRFCA</v>
          </cell>
          <cell r="AE5367" t="str">
            <v>BJ102</v>
          </cell>
          <cell r="BP5367" t="str">
            <v>S</v>
          </cell>
        </row>
        <row r="5368">
          <cell r="A5368">
            <v>2144</v>
          </cell>
          <cell r="X5368" t="str">
            <v>SECSV</v>
          </cell>
          <cell r="AE5368" t="str">
            <v>BJ102</v>
          </cell>
          <cell r="BP5368" t="str">
            <v>S</v>
          </cell>
        </row>
        <row r="5369">
          <cell r="A5369">
            <v>5664</v>
          </cell>
          <cell r="X5369" t="str">
            <v>SFMSA</v>
          </cell>
          <cell r="AE5369" t="str">
            <v>BJ102</v>
          </cell>
          <cell r="BP5369" t="str">
            <v>S</v>
          </cell>
        </row>
        <row r="5370">
          <cell r="A5370">
            <v>10429</v>
          </cell>
          <cell r="X5370" t="str">
            <v>TRFCA</v>
          </cell>
          <cell r="AE5370" t="str">
            <v>BJ102</v>
          </cell>
          <cell r="BP5370" t="str">
            <v>S</v>
          </cell>
        </row>
        <row r="5371">
          <cell r="A5371">
            <v>14872</v>
          </cell>
          <cell r="X5371" t="str">
            <v>SESSE</v>
          </cell>
          <cell r="AE5371" t="str">
            <v>BJ102</v>
          </cell>
          <cell r="BP5371" t="str">
            <v>S</v>
          </cell>
        </row>
        <row r="5372">
          <cell r="A5372">
            <v>16880</v>
          </cell>
          <cell r="X5372" t="str">
            <v>CS0AS</v>
          </cell>
          <cell r="AE5372" t="str">
            <v>BJ102</v>
          </cell>
          <cell r="BP5372" t="str">
            <v>S</v>
          </cell>
        </row>
        <row r="5373">
          <cell r="A5373">
            <v>39063</v>
          </cell>
          <cell r="X5373" t="str">
            <v>KRE17</v>
          </cell>
          <cell r="AE5373" t="str">
            <v>AJ500</v>
          </cell>
          <cell r="BP5373" t="str">
            <v>S</v>
          </cell>
        </row>
        <row r="5374">
          <cell r="A5374">
            <v>22247</v>
          </cell>
          <cell r="X5374" t="str">
            <v>TRCOR</v>
          </cell>
          <cell r="AE5374" t="str">
            <v>BJ102</v>
          </cell>
          <cell r="BP5374" t="str">
            <v>S</v>
          </cell>
        </row>
        <row r="5375">
          <cell r="A5375">
            <v>44227</v>
          </cell>
          <cell r="X5375" t="str">
            <v>TRCOR</v>
          </cell>
          <cell r="AE5375" t="str">
            <v>BJ102</v>
          </cell>
          <cell r="BP5375" t="str">
            <v>S</v>
          </cell>
        </row>
        <row r="5376">
          <cell r="A5376">
            <v>45670</v>
          </cell>
          <cell r="X5376" t="str">
            <v>TRCOR</v>
          </cell>
          <cell r="AE5376" t="str">
            <v>BJ102</v>
          </cell>
          <cell r="BP5376" t="str">
            <v>S</v>
          </cell>
        </row>
        <row r="5377">
          <cell r="A5377">
            <v>59223</v>
          </cell>
          <cell r="X5377" t="str">
            <v>CSFAS</v>
          </cell>
          <cell r="AE5377" t="str">
            <v>BJ102</v>
          </cell>
          <cell r="BP5377" t="str">
            <v>S</v>
          </cell>
        </row>
        <row r="5378">
          <cell r="A5378">
            <v>66048</v>
          </cell>
          <cell r="X5378" t="str">
            <v>KRE17</v>
          </cell>
          <cell r="AE5378" t="str">
            <v>BJ102</v>
          </cell>
          <cell r="BP5378" t="str">
            <v>S</v>
          </cell>
        </row>
        <row r="5379">
          <cell r="A5379">
            <v>21</v>
          </cell>
          <cell r="X5379" t="str">
            <v>TRFCA</v>
          </cell>
          <cell r="AE5379" t="str">
            <v>AJ500</v>
          </cell>
          <cell r="BP5379" t="str">
            <v>S</v>
          </cell>
        </row>
        <row r="5380">
          <cell r="A5380">
            <v>72</v>
          </cell>
          <cell r="X5380" t="str">
            <v>CHPA0</v>
          </cell>
          <cell r="AE5380" t="str">
            <v>AJ500</v>
          </cell>
          <cell r="BP5380" t="str">
            <v>S</v>
          </cell>
        </row>
        <row r="5381">
          <cell r="A5381">
            <v>151</v>
          </cell>
          <cell r="X5381" t="str">
            <v>EGAPE</v>
          </cell>
          <cell r="AE5381" t="str">
            <v>AJ500</v>
          </cell>
          <cell r="BP5381" t="str">
            <v>S</v>
          </cell>
        </row>
        <row r="5382">
          <cell r="A5382">
            <v>512</v>
          </cell>
          <cell r="X5382" t="str">
            <v>DCML0</v>
          </cell>
          <cell r="AE5382" t="str">
            <v>AJ500</v>
          </cell>
          <cell r="BP5382" t="str">
            <v>S</v>
          </cell>
        </row>
        <row r="5383">
          <cell r="A5383">
            <v>1163</v>
          </cell>
          <cell r="X5383" t="str">
            <v>CH0AT</v>
          </cell>
          <cell r="AE5383" t="str">
            <v>AJ500</v>
          </cell>
          <cell r="BP5383" t="str">
            <v>S</v>
          </cell>
        </row>
        <row r="5384">
          <cell r="A5384">
            <v>2511</v>
          </cell>
          <cell r="X5384" t="str">
            <v>TRCOR</v>
          </cell>
          <cell r="AE5384" t="str">
            <v>AJ500</v>
          </cell>
          <cell r="BP5384" t="str">
            <v>S</v>
          </cell>
        </row>
        <row r="5385">
          <cell r="A5385">
            <v>5311</v>
          </cell>
          <cell r="X5385" t="str">
            <v>EFCOE</v>
          </cell>
          <cell r="AE5385" t="str">
            <v>AJ500</v>
          </cell>
          <cell r="BP5385" t="str">
            <v>S</v>
          </cell>
        </row>
        <row r="5386">
          <cell r="A5386">
            <v>10653</v>
          </cell>
          <cell r="X5386" t="str">
            <v>WO007</v>
          </cell>
          <cell r="AE5386" t="str">
            <v>AJ500</v>
          </cell>
          <cell r="BP5386" t="str">
            <v>S</v>
          </cell>
        </row>
        <row r="5387">
          <cell r="A5387">
            <v>24119</v>
          </cell>
          <cell r="X5387" t="str">
            <v>DCMIH</v>
          </cell>
          <cell r="AE5387" t="str">
            <v>AJ500</v>
          </cell>
          <cell r="BP5387" t="str">
            <v>IVE</v>
          </cell>
        </row>
        <row r="5388">
          <cell r="A5388">
            <v>41660</v>
          </cell>
          <cell r="X5388" t="str">
            <v>ETVPS</v>
          </cell>
          <cell r="AE5388" t="str">
            <v>AJ500</v>
          </cell>
          <cell r="BP5388" t="str">
            <v>F</v>
          </cell>
        </row>
        <row r="5389">
          <cell r="A5389">
            <v>16707</v>
          </cell>
          <cell r="X5389" t="str">
            <v>GAPSF</v>
          </cell>
          <cell r="AE5389" t="str">
            <v>AJ500</v>
          </cell>
          <cell r="BP5389" t="str">
            <v>S</v>
          </cell>
        </row>
        <row r="5390">
          <cell r="A5390">
            <v>91357</v>
          </cell>
          <cell r="X5390" t="str">
            <v>DCM0H</v>
          </cell>
          <cell r="AE5390" t="str">
            <v>AJ500</v>
          </cell>
          <cell r="BP5390" t="str">
            <v>IVE</v>
          </cell>
        </row>
        <row r="5391">
          <cell r="A5391">
            <v>201284</v>
          </cell>
          <cell r="X5391" t="str">
            <v>PRE11</v>
          </cell>
          <cell r="AE5391" t="str">
            <v>AJ500</v>
          </cell>
          <cell r="BP5391" t="str">
            <v>F</v>
          </cell>
        </row>
        <row r="5392">
          <cell r="A5392">
            <v>10562</v>
          </cell>
          <cell r="X5392" t="str">
            <v>TRCOR</v>
          </cell>
          <cell r="AE5392" t="str">
            <v>BJ102</v>
          </cell>
          <cell r="BP5392" t="str">
            <v>IVE</v>
          </cell>
        </row>
        <row r="5393">
          <cell r="A5393">
            <v>1936876</v>
          </cell>
          <cell r="X5393" t="str">
            <v>LCNSI</v>
          </cell>
          <cell r="AE5393" t="str">
            <v>BJ102</v>
          </cell>
          <cell r="BP5393" t="str">
            <v>S</v>
          </cell>
        </row>
        <row r="5394">
          <cell r="A5394">
            <v>3920324</v>
          </cell>
          <cell r="X5394" t="str">
            <v>WR001</v>
          </cell>
          <cell r="AE5394" t="str">
            <v>BJ102</v>
          </cell>
          <cell r="BP5394" t="str">
            <v>S</v>
          </cell>
        </row>
        <row r="5395">
          <cell r="A5395">
            <v>31532</v>
          </cell>
          <cell r="X5395" t="str">
            <v>TRCOR</v>
          </cell>
          <cell r="AE5395" t="str">
            <v>AJ500</v>
          </cell>
          <cell r="BP5395" t="str">
            <v>S</v>
          </cell>
        </row>
        <row r="5396">
          <cell r="A5396">
            <v>56509</v>
          </cell>
          <cell r="X5396" t="str">
            <v>EFRBE</v>
          </cell>
          <cell r="AE5396" t="str">
            <v>BJ102</v>
          </cell>
          <cell r="BP5396" t="str">
            <v>IVE</v>
          </cell>
        </row>
        <row r="5397">
          <cell r="A5397">
            <v>66740</v>
          </cell>
          <cell r="X5397" t="str">
            <v>TRCOR</v>
          </cell>
          <cell r="AE5397" t="str">
            <v>BJ102</v>
          </cell>
          <cell r="BP5397" t="str">
            <v>IVE</v>
          </cell>
        </row>
        <row r="5398">
          <cell r="A5398">
            <v>44421</v>
          </cell>
          <cell r="X5398" t="str">
            <v>REV4E</v>
          </cell>
          <cell r="AE5398" t="str">
            <v>AJ500</v>
          </cell>
          <cell r="BP5398" t="str">
            <v>S</v>
          </cell>
        </row>
        <row r="5399">
          <cell r="A5399">
            <v>82141</v>
          </cell>
          <cell r="X5399" t="str">
            <v>SMS4E</v>
          </cell>
          <cell r="AE5399" t="str">
            <v>AJ500</v>
          </cell>
          <cell r="BP5399" t="str">
            <v>S</v>
          </cell>
        </row>
        <row r="5400">
          <cell r="A5400">
            <v>309607</v>
          </cell>
          <cell r="X5400" t="str">
            <v>DCMPR</v>
          </cell>
          <cell r="AE5400" t="str">
            <v>AJ500</v>
          </cell>
          <cell r="BP5400" t="str">
            <v>S</v>
          </cell>
        </row>
        <row r="5401">
          <cell r="A5401">
            <v>377616</v>
          </cell>
          <cell r="X5401" t="str">
            <v>LCSSI</v>
          </cell>
          <cell r="AE5401" t="str">
            <v>AJ500</v>
          </cell>
          <cell r="BP5401" t="str">
            <v>S</v>
          </cell>
        </row>
        <row r="5402">
          <cell r="A5402">
            <v>531250</v>
          </cell>
          <cell r="X5402" t="str">
            <v>CS00H</v>
          </cell>
          <cell r="AE5402" t="str">
            <v>AJ500</v>
          </cell>
          <cell r="BP5402" t="str">
            <v>S</v>
          </cell>
        </row>
        <row r="5403">
          <cell r="A5403">
            <v>4450726</v>
          </cell>
          <cell r="X5403" t="str">
            <v>DCMPR</v>
          </cell>
          <cell r="AE5403" t="str">
            <v>AJ500</v>
          </cell>
          <cell r="BP5403" t="str">
            <v>S</v>
          </cell>
        </row>
        <row r="5404">
          <cell r="A5404">
            <v>244</v>
          </cell>
          <cell r="X5404" t="str">
            <v>EGAPE</v>
          </cell>
          <cell r="AE5404" t="str">
            <v>AJ500</v>
          </cell>
          <cell r="BP5404" t="str">
            <v>IVE</v>
          </cell>
        </row>
        <row r="5405">
          <cell r="A5405">
            <v>19240</v>
          </cell>
          <cell r="X5405" t="str">
            <v>CHPES</v>
          </cell>
          <cell r="AE5405" t="str">
            <v>AJ500</v>
          </cell>
          <cell r="BP5405" t="str">
            <v>F</v>
          </cell>
        </row>
        <row r="5406">
          <cell r="A5406">
            <v>129635</v>
          </cell>
          <cell r="X5406" t="str">
            <v>PRE06</v>
          </cell>
          <cell r="AE5406" t="str">
            <v>BJ102</v>
          </cell>
          <cell r="BP5406" t="str">
            <v>F</v>
          </cell>
        </row>
        <row r="5407">
          <cell r="A5407">
            <v>169677</v>
          </cell>
          <cell r="X5407" t="str">
            <v>EFRBI</v>
          </cell>
          <cell r="AE5407" t="str">
            <v>BJ102</v>
          </cell>
          <cell r="BP5407" t="str">
            <v>S</v>
          </cell>
        </row>
        <row r="5408">
          <cell r="A5408">
            <v>358737</v>
          </cell>
          <cell r="X5408" t="str">
            <v>LCNSE</v>
          </cell>
          <cell r="AE5408" t="str">
            <v>BJ102</v>
          </cell>
          <cell r="BP5408" t="str">
            <v>S</v>
          </cell>
        </row>
        <row r="5409">
          <cell r="A5409">
            <v>521434</v>
          </cell>
          <cell r="X5409" t="str">
            <v>DCML0</v>
          </cell>
          <cell r="AE5409" t="str">
            <v>BJ102</v>
          </cell>
          <cell r="BP5409" t="str">
            <v>S</v>
          </cell>
        </row>
        <row r="5410">
          <cell r="A5410">
            <v>745959</v>
          </cell>
          <cell r="X5410" t="str">
            <v>CS00H</v>
          </cell>
          <cell r="AE5410" t="str">
            <v>BJ102</v>
          </cell>
          <cell r="BP5410" t="str">
            <v>S</v>
          </cell>
        </row>
        <row r="5411">
          <cell r="A5411">
            <v>0</v>
          </cell>
          <cell r="X5411" t="str">
            <v>EFRBI</v>
          </cell>
          <cell r="AE5411" t="str">
            <v>AJ500</v>
          </cell>
          <cell r="BP5411" t="str">
            <v>S</v>
          </cell>
        </row>
        <row r="5412">
          <cell r="A5412">
            <v>0</v>
          </cell>
          <cell r="X5412" t="str">
            <v>TRFCA</v>
          </cell>
          <cell r="AE5412" t="str">
            <v>AJ500</v>
          </cell>
          <cell r="BP5412" t="str">
            <v>S</v>
          </cell>
        </row>
        <row r="5413">
          <cell r="A5413">
            <v>0</v>
          </cell>
          <cell r="X5413" t="str">
            <v>TRCOR</v>
          </cell>
          <cell r="AE5413" t="str">
            <v>AJ500</v>
          </cell>
          <cell r="BP5413" t="str">
            <v>S</v>
          </cell>
        </row>
        <row r="5414">
          <cell r="A5414">
            <v>0</v>
          </cell>
          <cell r="X5414" t="str">
            <v>CH0AT</v>
          </cell>
          <cell r="AE5414" t="str">
            <v>AJ500</v>
          </cell>
          <cell r="BP5414" t="str">
            <v>S</v>
          </cell>
        </row>
        <row r="5415">
          <cell r="A5415">
            <v>0</v>
          </cell>
          <cell r="X5415" t="str">
            <v>CHPES</v>
          </cell>
          <cell r="AE5415" t="str">
            <v>AJ500</v>
          </cell>
          <cell r="BP5415" t="str">
            <v>S</v>
          </cell>
        </row>
        <row r="5416">
          <cell r="A5416">
            <v>0</v>
          </cell>
          <cell r="X5416" t="str">
            <v>KRL17</v>
          </cell>
          <cell r="AE5416" t="str">
            <v>AJ500</v>
          </cell>
          <cell r="BP5416" t="str">
            <v>S</v>
          </cell>
        </row>
        <row r="5417">
          <cell r="A5417">
            <v>0</v>
          </cell>
          <cell r="X5417" t="str">
            <v>DCML0</v>
          </cell>
          <cell r="AE5417" t="str">
            <v>AJ500</v>
          </cell>
          <cell r="BP5417" t="str">
            <v>S</v>
          </cell>
        </row>
        <row r="5418">
          <cell r="A5418">
            <v>2608</v>
          </cell>
          <cell r="X5418" t="str">
            <v>DCM0H</v>
          </cell>
          <cell r="AE5418" t="str">
            <v>AJ500</v>
          </cell>
          <cell r="BP5418" t="str">
            <v>S</v>
          </cell>
        </row>
        <row r="5419">
          <cell r="A5419">
            <v>13473</v>
          </cell>
          <cell r="X5419" t="str">
            <v>TRCOR</v>
          </cell>
          <cell r="AE5419" t="str">
            <v>AJ500</v>
          </cell>
          <cell r="BP5419" t="str">
            <v>IVE</v>
          </cell>
        </row>
        <row r="5420">
          <cell r="A5420">
            <v>14201</v>
          </cell>
          <cell r="X5420" t="str">
            <v>KRL22</v>
          </cell>
          <cell r="AE5420" t="str">
            <v>AJ500</v>
          </cell>
          <cell r="BP5420" t="str">
            <v>S</v>
          </cell>
        </row>
        <row r="5421">
          <cell r="A5421">
            <v>955</v>
          </cell>
          <cell r="X5421" t="str">
            <v>KRL17</v>
          </cell>
          <cell r="AE5421" t="str">
            <v>AJ500</v>
          </cell>
          <cell r="BP5421" t="str">
            <v>S</v>
          </cell>
        </row>
        <row r="5422">
          <cell r="A5422">
            <v>0</v>
          </cell>
          <cell r="X5422" t="str">
            <v>DCMPR</v>
          </cell>
          <cell r="AE5422" t="str">
            <v>BJ102</v>
          </cell>
          <cell r="BP5422" t="str">
            <v>S</v>
          </cell>
        </row>
        <row r="5423">
          <cell r="A5423">
            <v>0</v>
          </cell>
          <cell r="X5423" t="str">
            <v>WR001</v>
          </cell>
          <cell r="AE5423" t="str">
            <v>AJ500</v>
          </cell>
          <cell r="BP5423" t="str">
            <v>S</v>
          </cell>
        </row>
        <row r="5424">
          <cell r="A5424">
            <v>0</v>
          </cell>
          <cell r="X5424" t="str">
            <v>TRCOR</v>
          </cell>
          <cell r="AE5424" t="str">
            <v>AJ500</v>
          </cell>
          <cell r="BP5424" t="str">
            <v>S</v>
          </cell>
        </row>
        <row r="5425">
          <cell r="A5425">
            <v>0</v>
          </cell>
          <cell r="X5425" t="str">
            <v>REVTF</v>
          </cell>
          <cell r="AE5425" t="str">
            <v>BJ102</v>
          </cell>
          <cell r="BP5425" t="str">
            <v>S</v>
          </cell>
        </row>
        <row r="5426">
          <cell r="A5426">
            <v>10854</v>
          </cell>
          <cell r="X5426" t="str">
            <v>TRCOR</v>
          </cell>
          <cell r="AE5426" t="str">
            <v>AJ500</v>
          </cell>
          <cell r="BP5426" t="str">
            <v>S</v>
          </cell>
        </row>
        <row r="5427">
          <cell r="A5427">
            <v>0</v>
          </cell>
          <cell r="X5427" t="str">
            <v>ETVAF</v>
          </cell>
          <cell r="AE5427" t="str">
            <v>AJ500</v>
          </cell>
          <cell r="BP5427" t="str">
            <v>S</v>
          </cell>
        </row>
        <row r="5428">
          <cell r="A5428">
            <v>0</v>
          </cell>
          <cell r="X5428" t="str">
            <v>DCMPR</v>
          </cell>
          <cell r="AE5428" t="str">
            <v>AJ500</v>
          </cell>
          <cell r="BP5428" t="str">
            <v>S</v>
          </cell>
        </row>
        <row r="5429">
          <cell r="A5429">
            <v>0</v>
          </cell>
          <cell r="X5429" t="str">
            <v>CS0AS</v>
          </cell>
          <cell r="AE5429" t="str">
            <v>AJ500</v>
          </cell>
          <cell r="BP5429" t="str">
            <v>S</v>
          </cell>
        </row>
        <row r="5430">
          <cell r="A5430">
            <v>0</v>
          </cell>
          <cell r="X5430" t="str">
            <v>CS0AS</v>
          </cell>
          <cell r="AE5430" t="str">
            <v>AJ500</v>
          </cell>
          <cell r="BP5430" t="str">
            <v>S</v>
          </cell>
        </row>
        <row r="5431">
          <cell r="A5431">
            <v>0</v>
          </cell>
          <cell r="X5431" t="str">
            <v>DCM0H</v>
          </cell>
          <cell r="AE5431" t="str">
            <v>AJ500</v>
          </cell>
          <cell r="BP5431" t="str">
            <v>S</v>
          </cell>
        </row>
        <row r="5432">
          <cell r="A5432">
            <v>0</v>
          </cell>
          <cell r="X5432" t="str">
            <v>KRL22</v>
          </cell>
          <cell r="AE5432" t="str">
            <v>BJ102</v>
          </cell>
          <cell r="BP5432" t="str">
            <v>S</v>
          </cell>
        </row>
        <row r="5433">
          <cell r="A5433">
            <v>0</v>
          </cell>
          <cell r="X5433" t="str">
            <v>AS000</v>
          </cell>
          <cell r="AE5433" t="str">
            <v>AJ500</v>
          </cell>
          <cell r="BP5433" t="str">
            <v>S</v>
          </cell>
        </row>
        <row r="5434">
          <cell r="A5434">
            <v>0</v>
          </cell>
          <cell r="X5434" t="str">
            <v>39MAS</v>
          </cell>
          <cell r="AE5434" t="str">
            <v>BJ102</v>
          </cell>
          <cell r="BP5434" t="str">
            <v>S</v>
          </cell>
        </row>
        <row r="5435">
          <cell r="A5435">
            <v>0</v>
          </cell>
          <cell r="X5435" t="str">
            <v>FF0CB</v>
          </cell>
          <cell r="AE5435" t="str">
            <v>AJ500</v>
          </cell>
          <cell r="BP5435" t="str">
            <v>S</v>
          </cell>
        </row>
        <row r="5436">
          <cell r="A5436">
            <v>0</v>
          </cell>
          <cell r="X5436" t="str">
            <v>DCMPR</v>
          </cell>
          <cell r="AE5436" t="str">
            <v>AJ500</v>
          </cell>
          <cell r="BP5436" t="str">
            <v>S</v>
          </cell>
        </row>
        <row r="5437">
          <cell r="A5437">
            <v>0</v>
          </cell>
          <cell r="X5437" t="str">
            <v>DCM0H</v>
          </cell>
          <cell r="AE5437" t="str">
            <v>AJ500</v>
          </cell>
          <cell r="BP5437" t="str">
            <v>S</v>
          </cell>
        </row>
        <row r="5438">
          <cell r="A5438">
            <v>0</v>
          </cell>
          <cell r="X5438" t="str">
            <v>AS000</v>
          </cell>
          <cell r="AE5438" t="str">
            <v>BJ102</v>
          </cell>
          <cell r="BP5438" t="str">
            <v>S</v>
          </cell>
        </row>
        <row r="5439">
          <cell r="A5439">
            <v>0</v>
          </cell>
          <cell r="X5439" t="str">
            <v>SESSE</v>
          </cell>
          <cell r="AE5439" t="str">
            <v>AJ500</v>
          </cell>
          <cell r="BP5439" t="str">
            <v>S</v>
          </cell>
        </row>
        <row r="5440">
          <cell r="A5440">
            <v>7147</v>
          </cell>
          <cell r="X5440" t="str">
            <v>GAP4E</v>
          </cell>
          <cell r="AE5440" t="str">
            <v>AJ500</v>
          </cell>
          <cell r="BP5440" t="str">
            <v>IVE</v>
          </cell>
        </row>
        <row r="5441">
          <cell r="A5441">
            <v>0</v>
          </cell>
          <cell r="X5441" t="str">
            <v>DCMPR</v>
          </cell>
          <cell r="AE5441" t="str">
            <v>AJ500</v>
          </cell>
          <cell r="BP5441" t="str">
            <v>S</v>
          </cell>
        </row>
        <row r="5442">
          <cell r="A5442">
            <v>0</v>
          </cell>
          <cell r="X5442" t="str">
            <v>LCNSE</v>
          </cell>
          <cell r="AE5442" t="str">
            <v>BJ102</v>
          </cell>
          <cell r="BP5442" t="str">
            <v>S</v>
          </cell>
        </row>
        <row r="5443">
          <cell r="A5443">
            <v>0</v>
          </cell>
          <cell r="X5443" t="str">
            <v>DCMPR</v>
          </cell>
          <cell r="AE5443" t="str">
            <v>BJ102</v>
          </cell>
          <cell r="BP5443" t="str">
            <v>S</v>
          </cell>
        </row>
        <row r="5444">
          <cell r="A5444">
            <v>23926</v>
          </cell>
          <cell r="X5444" t="str">
            <v>EFRBE</v>
          </cell>
          <cell r="AE5444" t="str">
            <v>AJ500</v>
          </cell>
          <cell r="BP5444" t="str">
            <v>IVE</v>
          </cell>
        </row>
        <row r="5445">
          <cell r="A5445">
            <v>0</v>
          </cell>
          <cell r="X5445" t="str">
            <v>SFMSA</v>
          </cell>
          <cell r="AE5445" t="str">
            <v>BJ102</v>
          </cell>
          <cell r="BP5445" t="str">
            <v>S</v>
          </cell>
        </row>
        <row r="5446">
          <cell r="A5446">
            <v>0</v>
          </cell>
          <cell r="X5446" t="str">
            <v>ETVPS</v>
          </cell>
          <cell r="AE5446" t="str">
            <v>BJ102</v>
          </cell>
          <cell r="BP5446" t="str">
            <v>S</v>
          </cell>
        </row>
        <row r="5447">
          <cell r="A5447">
            <v>0</v>
          </cell>
          <cell r="X5447" t="str">
            <v>DCML0</v>
          </cell>
          <cell r="AE5447" t="str">
            <v>AJ500</v>
          </cell>
          <cell r="BP5447" t="str">
            <v>S</v>
          </cell>
        </row>
        <row r="5448">
          <cell r="A5448">
            <v>4228</v>
          </cell>
          <cell r="X5448" t="str">
            <v>LCFHE</v>
          </cell>
          <cell r="AE5448" t="str">
            <v>AJ500</v>
          </cell>
          <cell r="BP5448" t="str">
            <v>IVE</v>
          </cell>
        </row>
        <row r="5449">
          <cell r="A5449">
            <v>9060</v>
          </cell>
          <cell r="X5449" t="str">
            <v>LCFHE</v>
          </cell>
          <cell r="AE5449" t="str">
            <v>BJ102</v>
          </cell>
          <cell r="BP5449" t="str">
            <v>IVE</v>
          </cell>
        </row>
        <row r="5450">
          <cell r="A5450">
            <v>923</v>
          </cell>
          <cell r="X5450" t="str">
            <v>GAPNR</v>
          </cell>
          <cell r="AE5450" t="str">
            <v>BJ102</v>
          </cell>
          <cell r="BP5450" t="str">
            <v>S</v>
          </cell>
        </row>
        <row r="5451">
          <cell r="A5451">
            <v>0</v>
          </cell>
          <cell r="X5451" t="str">
            <v>GAPNR</v>
          </cell>
          <cell r="AE5451" t="str">
            <v>AJ500</v>
          </cell>
          <cell r="BP5451" t="str">
            <v>S</v>
          </cell>
        </row>
        <row r="5452">
          <cell r="A5452">
            <v>44100</v>
          </cell>
          <cell r="X5452" t="str">
            <v>EFCCM</v>
          </cell>
          <cell r="AE5452" t="str">
            <v>AJ500</v>
          </cell>
          <cell r="BP5452" t="str">
            <v>S</v>
          </cell>
        </row>
        <row r="5453">
          <cell r="A5453">
            <v>7825</v>
          </cell>
          <cell r="X5453" t="str">
            <v>DCM0H</v>
          </cell>
          <cell r="AE5453" t="str">
            <v>AJ500</v>
          </cell>
          <cell r="BP5453" t="str">
            <v>F</v>
          </cell>
        </row>
        <row r="5454">
          <cell r="A5454">
            <v>33547</v>
          </cell>
          <cell r="X5454" t="str">
            <v>PRE06</v>
          </cell>
          <cell r="AE5454" t="str">
            <v>AJ500</v>
          </cell>
          <cell r="BP5454" t="str">
            <v>F</v>
          </cell>
        </row>
        <row r="5455">
          <cell r="A5455">
            <v>3647</v>
          </cell>
          <cell r="X5455" t="str">
            <v>GAP4E</v>
          </cell>
          <cell r="AE5455" t="str">
            <v>AJ500</v>
          </cell>
          <cell r="BP5455" t="str">
            <v>S</v>
          </cell>
        </row>
        <row r="5456">
          <cell r="A5456">
            <v>11225</v>
          </cell>
          <cell r="X5456" t="str">
            <v>PVSPR</v>
          </cell>
          <cell r="AE5456" t="str">
            <v>AJ500</v>
          </cell>
          <cell r="BP5456" t="str">
            <v>F</v>
          </cell>
        </row>
        <row r="5457">
          <cell r="A5457">
            <v>9304</v>
          </cell>
          <cell r="X5457" t="str">
            <v>SFSRA</v>
          </cell>
          <cell r="AE5457" t="str">
            <v>AJ500</v>
          </cell>
          <cell r="BP5457" t="str">
            <v>S</v>
          </cell>
        </row>
        <row r="5458">
          <cell r="A5458">
            <v>258970</v>
          </cell>
          <cell r="X5458" t="str">
            <v>WO006</v>
          </cell>
          <cell r="AE5458" t="str">
            <v>AJ500</v>
          </cell>
          <cell r="BP5458" t="str">
            <v>S</v>
          </cell>
        </row>
        <row r="5459">
          <cell r="A5459">
            <v>0</v>
          </cell>
          <cell r="X5459" t="str">
            <v>DCML0</v>
          </cell>
          <cell r="AE5459" t="str">
            <v>BJ102</v>
          </cell>
          <cell r="BP5459" t="str">
            <v>S</v>
          </cell>
        </row>
        <row r="5460">
          <cell r="A5460">
            <v>0</v>
          </cell>
          <cell r="X5460" t="str">
            <v>DCM0H</v>
          </cell>
          <cell r="AE5460" t="str">
            <v>AJ500</v>
          </cell>
          <cell r="BP5460" t="str">
            <v>S</v>
          </cell>
        </row>
        <row r="5461">
          <cell r="A5461">
            <v>95</v>
          </cell>
          <cell r="X5461" t="str">
            <v>LCFHI</v>
          </cell>
          <cell r="AE5461" t="str">
            <v>AJ500</v>
          </cell>
          <cell r="BP5461" t="str">
            <v>S</v>
          </cell>
        </row>
        <row r="5462">
          <cell r="A5462">
            <v>0</v>
          </cell>
          <cell r="X5462" t="str">
            <v>DCML0</v>
          </cell>
          <cell r="AE5462" t="str">
            <v>AJ500</v>
          </cell>
          <cell r="BP5462" t="str">
            <v>S</v>
          </cell>
        </row>
        <row r="5463">
          <cell r="A5463">
            <v>-706</v>
          </cell>
          <cell r="X5463" t="str">
            <v>SECLE</v>
          </cell>
          <cell r="AE5463" t="str">
            <v>AJ500</v>
          </cell>
          <cell r="BP5463" t="str">
            <v>S</v>
          </cell>
        </row>
        <row r="5464">
          <cell r="A5464">
            <v>-17330</v>
          </cell>
          <cell r="X5464" t="str">
            <v>CHPA0</v>
          </cell>
          <cell r="AE5464" t="str">
            <v>AJ500</v>
          </cell>
          <cell r="BP5464" t="str">
            <v>IVE</v>
          </cell>
        </row>
        <row r="5465">
          <cell r="A5465">
            <v>0</v>
          </cell>
          <cell r="X5465" t="str">
            <v>LCLVI</v>
          </cell>
          <cell r="AE5465" t="str">
            <v>BJ102</v>
          </cell>
          <cell r="BP5465" t="str">
            <v>S</v>
          </cell>
        </row>
        <row r="5466">
          <cell r="A5466">
            <v>129059</v>
          </cell>
          <cell r="X5466" t="str">
            <v>WR001</v>
          </cell>
          <cell r="AE5466" t="str">
            <v>AJ500</v>
          </cell>
          <cell r="BP5466" t="str">
            <v>IVE</v>
          </cell>
        </row>
        <row r="5467">
          <cell r="A5467">
            <v>0</v>
          </cell>
          <cell r="X5467" t="str">
            <v>TRFCA</v>
          </cell>
          <cell r="AE5467" t="str">
            <v>BJ102</v>
          </cell>
          <cell r="BP5467" t="str">
            <v>S</v>
          </cell>
        </row>
        <row r="5468">
          <cell r="A5468">
            <v>0</v>
          </cell>
          <cell r="X5468" t="str">
            <v>WO007</v>
          </cell>
          <cell r="AE5468" t="str">
            <v>AJ500</v>
          </cell>
          <cell r="BP5468" t="str">
            <v>S</v>
          </cell>
        </row>
        <row r="5469">
          <cell r="A5469">
            <v>0</v>
          </cell>
          <cell r="X5469" t="str">
            <v>DCML0</v>
          </cell>
          <cell r="AE5469" t="str">
            <v>BJ102</v>
          </cell>
          <cell r="BP5469" t="str">
            <v>S</v>
          </cell>
        </row>
        <row r="5470">
          <cell r="A5470">
            <v>0</v>
          </cell>
          <cell r="X5470" t="str">
            <v>SFCCS</v>
          </cell>
          <cell r="AE5470" t="str">
            <v>AJ500</v>
          </cell>
          <cell r="BP5470" t="str">
            <v>S</v>
          </cell>
        </row>
        <row r="5471">
          <cell r="A5471">
            <v>0</v>
          </cell>
          <cell r="X5471" t="str">
            <v>EFCCM</v>
          </cell>
          <cell r="AE5471" t="str">
            <v>BJ102</v>
          </cell>
          <cell r="BP5471" t="str">
            <v>S</v>
          </cell>
        </row>
        <row r="5472">
          <cell r="A5472">
            <v>0</v>
          </cell>
          <cell r="X5472" t="str">
            <v>GAPSF</v>
          </cell>
          <cell r="AE5472" t="str">
            <v>AJ500</v>
          </cell>
          <cell r="BP5472" t="str">
            <v>S</v>
          </cell>
        </row>
        <row r="5473">
          <cell r="A5473">
            <v>0</v>
          </cell>
          <cell r="X5473" t="str">
            <v>CS00H</v>
          </cell>
          <cell r="AE5473" t="str">
            <v>AJ500</v>
          </cell>
          <cell r="BP5473" t="str">
            <v>S</v>
          </cell>
        </row>
        <row r="5474">
          <cell r="A5474">
            <v>0</v>
          </cell>
          <cell r="X5474" t="str">
            <v>GAPTA</v>
          </cell>
          <cell r="AE5474" t="str">
            <v>AJ500</v>
          </cell>
          <cell r="BP5474" t="str">
            <v>S</v>
          </cell>
        </row>
        <row r="5475">
          <cell r="A5475">
            <v>8264</v>
          </cell>
          <cell r="X5475" t="str">
            <v>LCLVI</v>
          </cell>
          <cell r="AE5475" t="str">
            <v>AJ500</v>
          </cell>
          <cell r="BP5475" t="str">
            <v>S</v>
          </cell>
        </row>
        <row r="5476">
          <cell r="A5476">
            <v>0</v>
          </cell>
          <cell r="X5476" t="str">
            <v>SMS4E</v>
          </cell>
          <cell r="AE5476" t="str">
            <v>AJ500</v>
          </cell>
          <cell r="BP5476" t="str">
            <v>S</v>
          </cell>
        </row>
        <row r="5477">
          <cell r="A5477">
            <v>0</v>
          </cell>
          <cell r="X5477" t="str">
            <v>PR005</v>
          </cell>
          <cell r="AE5477" t="str">
            <v>BJ102</v>
          </cell>
          <cell r="BP5477" t="str">
            <v>S</v>
          </cell>
        </row>
        <row r="5478">
          <cell r="A5478">
            <v>0</v>
          </cell>
          <cell r="X5478" t="str">
            <v>EFCCM</v>
          </cell>
          <cell r="AE5478" t="str">
            <v>AJ500</v>
          </cell>
          <cell r="BP5478" t="str">
            <v>S</v>
          </cell>
        </row>
        <row r="5479">
          <cell r="A5479">
            <v>0</v>
          </cell>
          <cell r="X5479" t="str">
            <v>EGAPE</v>
          </cell>
          <cell r="AE5479" t="str">
            <v>BJ102</v>
          </cell>
          <cell r="BP5479" t="str">
            <v>S</v>
          </cell>
        </row>
        <row r="5480">
          <cell r="A5480">
            <v>0</v>
          </cell>
          <cell r="X5480" t="str">
            <v>GAP4E</v>
          </cell>
          <cell r="AE5480" t="str">
            <v>BJ102</v>
          </cell>
          <cell r="BP5480" t="str">
            <v>S</v>
          </cell>
        </row>
        <row r="5481">
          <cell r="A5481">
            <v>983102</v>
          </cell>
          <cell r="X5481" t="str">
            <v>WR001</v>
          </cell>
          <cell r="AE5481" t="str">
            <v>AJ500</v>
          </cell>
          <cell r="BP5481" t="str">
            <v>S</v>
          </cell>
        </row>
        <row r="5482">
          <cell r="A5482">
            <v>95598</v>
          </cell>
          <cell r="X5482" t="str">
            <v>CSF0H</v>
          </cell>
          <cell r="AE5482" t="str">
            <v>AJ500</v>
          </cell>
          <cell r="BP5482" t="str">
            <v>S</v>
          </cell>
        </row>
        <row r="5483">
          <cell r="A5483">
            <v>5724</v>
          </cell>
          <cell r="X5483" t="str">
            <v>SESSE</v>
          </cell>
          <cell r="AE5483" t="str">
            <v>AJ500</v>
          </cell>
          <cell r="BP5483" t="str">
            <v>IVE</v>
          </cell>
        </row>
        <row r="5484">
          <cell r="A5484">
            <v>13887</v>
          </cell>
          <cell r="X5484" t="str">
            <v>ETVPS</v>
          </cell>
          <cell r="AE5484" t="str">
            <v>AJ500</v>
          </cell>
          <cell r="BP5484" t="str">
            <v>F</v>
          </cell>
        </row>
        <row r="5485">
          <cell r="A5485">
            <v>0</v>
          </cell>
          <cell r="X5485" t="str">
            <v>SECSV</v>
          </cell>
          <cell r="AE5485" t="str">
            <v>BJ102</v>
          </cell>
          <cell r="BP5485" t="str">
            <v>S</v>
          </cell>
        </row>
        <row r="5486">
          <cell r="A5486">
            <v>0</v>
          </cell>
          <cell r="X5486" t="str">
            <v>SFCCS</v>
          </cell>
          <cell r="AE5486" t="str">
            <v>AJ500</v>
          </cell>
          <cell r="BP5486" t="str">
            <v>S</v>
          </cell>
        </row>
        <row r="5487">
          <cell r="A5487">
            <v>0</v>
          </cell>
          <cell r="X5487" t="str">
            <v>PVSPR</v>
          </cell>
          <cell r="AE5487" t="str">
            <v>BJ102</v>
          </cell>
          <cell r="BP5487" t="str">
            <v>S</v>
          </cell>
        </row>
        <row r="5488">
          <cell r="A5488">
            <v>0</v>
          </cell>
          <cell r="X5488" t="str">
            <v>SMS4E</v>
          </cell>
          <cell r="AE5488" t="str">
            <v>BJ102</v>
          </cell>
          <cell r="BP5488" t="str">
            <v>S</v>
          </cell>
        </row>
        <row r="5489">
          <cell r="A5489">
            <v>-123783</v>
          </cell>
          <cell r="X5489" t="str">
            <v>DCML0</v>
          </cell>
          <cell r="AE5489" t="str">
            <v>AJ500</v>
          </cell>
          <cell r="BP5489" t="str">
            <v>IVE</v>
          </cell>
        </row>
        <row r="5490">
          <cell r="A5490">
            <v>0</v>
          </cell>
          <cell r="X5490" t="str">
            <v>TRFCA</v>
          </cell>
          <cell r="AE5490" t="str">
            <v>BJ102</v>
          </cell>
          <cell r="BP5490" t="str">
            <v>S</v>
          </cell>
        </row>
        <row r="5491">
          <cell r="A5491">
            <v>0</v>
          </cell>
          <cell r="X5491" t="str">
            <v>DCMPR</v>
          </cell>
          <cell r="AE5491" t="str">
            <v>AJ500</v>
          </cell>
          <cell r="BP5491" t="str">
            <v>S</v>
          </cell>
        </row>
        <row r="5492">
          <cell r="A5492">
            <v>0</v>
          </cell>
          <cell r="X5492" t="str">
            <v>ETVPS</v>
          </cell>
          <cell r="AE5492" t="str">
            <v>AJ500</v>
          </cell>
          <cell r="BP5492" t="str">
            <v>S</v>
          </cell>
        </row>
        <row r="5493">
          <cell r="A5493">
            <v>0</v>
          </cell>
          <cell r="X5493" t="str">
            <v>ETVPS</v>
          </cell>
          <cell r="AE5493" t="str">
            <v>BJ102</v>
          </cell>
          <cell r="BP5493" t="str">
            <v>S</v>
          </cell>
        </row>
        <row r="5494">
          <cell r="A5494">
            <v>0</v>
          </cell>
          <cell r="X5494" t="str">
            <v>EGAPI</v>
          </cell>
          <cell r="AE5494" t="str">
            <v>BJ102</v>
          </cell>
          <cell r="BP5494" t="str">
            <v>S</v>
          </cell>
        </row>
        <row r="5495">
          <cell r="A5495">
            <v>23474</v>
          </cell>
          <cell r="X5495" t="str">
            <v>DCM0H</v>
          </cell>
          <cell r="AE5495" t="str">
            <v>AJ500</v>
          </cell>
          <cell r="BP5495" t="str">
            <v>F</v>
          </cell>
        </row>
        <row r="5496">
          <cell r="A5496">
            <v>91356</v>
          </cell>
          <cell r="X5496" t="str">
            <v>DCM0H</v>
          </cell>
          <cell r="AE5496" t="str">
            <v>AJ500</v>
          </cell>
          <cell r="BP5496" t="str">
            <v>IVE</v>
          </cell>
        </row>
        <row r="5497">
          <cell r="A5497">
            <v>15085</v>
          </cell>
          <cell r="X5497" t="str">
            <v>DCMIH</v>
          </cell>
          <cell r="AE5497" t="str">
            <v>AJ500</v>
          </cell>
          <cell r="BP5497" t="str">
            <v>S</v>
          </cell>
        </row>
        <row r="5498">
          <cell r="A5498">
            <v>512</v>
          </cell>
          <cell r="X5498" t="str">
            <v>DCML0</v>
          </cell>
          <cell r="AE5498" t="str">
            <v>AJ500</v>
          </cell>
          <cell r="BP5498" t="str">
            <v>S</v>
          </cell>
        </row>
        <row r="5499">
          <cell r="A5499">
            <v>58768</v>
          </cell>
          <cell r="X5499" t="str">
            <v>DCML0</v>
          </cell>
          <cell r="AE5499" t="str">
            <v>AJ500</v>
          </cell>
          <cell r="BP5499" t="str">
            <v>IVE</v>
          </cell>
        </row>
        <row r="5500">
          <cell r="A5500">
            <v>3573823</v>
          </cell>
          <cell r="X5500" t="str">
            <v>DCMPR</v>
          </cell>
          <cell r="AE5500" t="str">
            <v>AJ500</v>
          </cell>
          <cell r="BP5500" t="str">
            <v>S</v>
          </cell>
        </row>
        <row r="5501">
          <cell r="A5501">
            <v>0</v>
          </cell>
          <cell r="X5501" t="str">
            <v>KRE17</v>
          </cell>
          <cell r="AE5501" t="str">
            <v>AJ500</v>
          </cell>
          <cell r="BP5501" t="str">
            <v>S</v>
          </cell>
        </row>
        <row r="5502">
          <cell r="A5502">
            <v>-8014</v>
          </cell>
          <cell r="X5502" t="str">
            <v>CS0AS</v>
          </cell>
          <cell r="AE5502" t="str">
            <v>AJ500</v>
          </cell>
          <cell r="BP5502" t="str">
            <v>S</v>
          </cell>
        </row>
        <row r="5503">
          <cell r="A5503">
            <v>20000</v>
          </cell>
          <cell r="X5503" t="str">
            <v>FFPCI</v>
          </cell>
          <cell r="AE5503" t="str">
            <v>BJ102</v>
          </cell>
          <cell r="BP5503" t="str">
            <v>F</v>
          </cell>
        </row>
        <row r="5504">
          <cell r="A5504">
            <v>0</v>
          </cell>
          <cell r="X5504" t="str">
            <v>AS000</v>
          </cell>
          <cell r="AE5504" t="str">
            <v>AJ500</v>
          </cell>
          <cell r="BP5504" t="str">
            <v>S</v>
          </cell>
        </row>
        <row r="5505">
          <cell r="A5505">
            <v>0</v>
          </cell>
          <cell r="X5505" t="str">
            <v>EFRBI</v>
          </cell>
          <cell r="AE5505" t="str">
            <v>AJ500</v>
          </cell>
          <cell r="BP5505" t="str">
            <v>S</v>
          </cell>
        </row>
        <row r="5506">
          <cell r="A5506">
            <v>0</v>
          </cell>
          <cell r="X5506" t="str">
            <v>GAPSF</v>
          </cell>
          <cell r="AE5506" t="str">
            <v>BJ102</v>
          </cell>
          <cell r="BP5506" t="str">
            <v>S</v>
          </cell>
        </row>
        <row r="5507">
          <cell r="A5507">
            <v>407010</v>
          </cell>
          <cell r="X5507" t="str">
            <v>LCLVE</v>
          </cell>
          <cell r="AE5507" t="str">
            <v>AJ500</v>
          </cell>
          <cell r="BP5507" t="str">
            <v>IVE</v>
          </cell>
        </row>
        <row r="5508">
          <cell r="A5508">
            <v>377617</v>
          </cell>
          <cell r="X5508" t="str">
            <v>LCSSI</v>
          </cell>
          <cell r="AE5508" t="str">
            <v>AJ500</v>
          </cell>
          <cell r="BP5508" t="str">
            <v>S</v>
          </cell>
        </row>
        <row r="5509">
          <cell r="A5509">
            <v>0</v>
          </cell>
          <cell r="X5509" t="str">
            <v>DCMPR</v>
          </cell>
          <cell r="AE5509" t="str">
            <v>BJ102</v>
          </cell>
          <cell r="BP5509" t="str">
            <v>S</v>
          </cell>
        </row>
        <row r="5510">
          <cell r="A5510">
            <v>67095</v>
          </cell>
          <cell r="X5510" t="str">
            <v>PRE11</v>
          </cell>
          <cell r="AE5510" t="str">
            <v>AJ500</v>
          </cell>
          <cell r="BP5510" t="str">
            <v>F</v>
          </cell>
        </row>
        <row r="5511">
          <cell r="A5511">
            <v>10511</v>
          </cell>
          <cell r="X5511" t="str">
            <v>TRCOR</v>
          </cell>
          <cell r="AE5511" t="str">
            <v>AJ500</v>
          </cell>
          <cell r="BP5511" t="str">
            <v>S</v>
          </cell>
        </row>
        <row r="5512">
          <cell r="A5512">
            <v>30000</v>
          </cell>
          <cell r="X5512" t="str">
            <v>FFPCI</v>
          </cell>
          <cell r="AE5512" t="str">
            <v>AJ500</v>
          </cell>
          <cell r="BP5512" t="str">
            <v>F</v>
          </cell>
        </row>
        <row r="5513">
          <cell r="A5513">
            <v>116</v>
          </cell>
          <cell r="X5513" t="str">
            <v>EGAPE</v>
          </cell>
          <cell r="AE5513" t="str">
            <v>AJ500</v>
          </cell>
          <cell r="BP5513" t="str">
            <v>S</v>
          </cell>
        </row>
        <row r="5514">
          <cell r="A5514">
            <v>187</v>
          </cell>
          <cell r="X5514" t="str">
            <v>EGAPE</v>
          </cell>
          <cell r="AE5514" t="str">
            <v>AJ500</v>
          </cell>
          <cell r="BP5514" t="str">
            <v>IVE</v>
          </cell>
        </row>
        <row r="5515">
          <cell r="A5515">
            <v>0</v>
          </cell>
          <cell r="X5515" t="str">
            <v>SFSRA</v>
          </cell>
          <cell r="AE5515" t="str">
            <v>AJ500</v>
          </cell>
          <cell r="BP5515" t="str">
            <v>S</v>
          </cell>
        </row>
        <row r="5516">
          <cell r="A5516">
            <v>0</v>
          </cell>
          <cell r="X5516" t="str">
            <v>SF0AT</v>
          </cell>
          <cell r="AE5516" t="str">
            <v>BJ102</v>
          </cell>
          <cell r="BP5516" t="str">
            <v>S</v>
          </cell>
        </row>
        <row r="5517">
          <cell r="A5517">
            <v>0</v>
          </cell>
          <cell r="X5517" t="str">
            <v>LCLVE</v>
          </cell>
          <cell r="AE5517" t="str">
            <v>BJ102</v>
          </cell>
          <cell r="BP5517" t="str">
            <v>S</v>
          </cell>
        </row>
        <row r="5518">
          <cell r="A5518">
            <v>0</v>
          </cell>
          <cell r="X5518" t="str">
            <v>CHPA0</v>
          </cell>
          <cell r="AE5518" t="str">
            <v>BJ102</v>
          </cell>
          <cell r="BP5518" t="str">
            <v>S</v>
          </cell>
        </row>
        <row r="5519">
          <cell r="A5519">
            <v>150</v>
          </cell>
          <cell r="X5519" t="str">
            <v>EGAPE</v>
          </cell>
          <cell r="AE5519" t="str">
            <v>AJ500</v>
          </cell>
          <cell r="BP5519" t="str">
            <v>S</v>
          </cell>
        </row>
        <row r="5520">
          <cell r="A5520">
            <v>17736</v>
          </cell>
          <cell r="X5520" t="str">
            <v>GAP4E</v>
          </cell>
          <cell r="AE5520" t="str">
            <v>AJ500</v>
          </cell>
          <cell r="BP5520" t="str">
            <v>IVE</v>
          </cell>
        </row>
        <row r="5521">
          <cell r="A5521">
            <v>8227</v>
          </cell>
          <cell r="X5521" t="str">
            <v>CHPA0</v>
          </cell>
          <cell r="AE5521" t="str">
            <v>AJ500</v>
          </cell>
          <cell r="BP5521" t="str">
            <v>S</v>
          </cell>
        </row>
        <row r="5522">
          <cell r="A5522">
            <v>19242</v>
          </cell>
          <cell r="X5522" t="str">
            <v>CHPES</v>
          </cell>
          <cell r="AE5522" t="str">
            <v>AJ500</v>
          </cell>
          <cell r="BP5522" t="str">
            <v>F</v>
          </cell>
        </row>
        <row r="5523">
          <cell r="A5523">
            <v>286795</v>
          </cell>
          <cell r="X5523" t="str">
            <v>CSF0H</v>
          </cell>
          <cell r="AE5523" t="str">
            <v>AJ500</v>
          </cell>
          <cell r="BP5523" t="str">
            <v>S</v>
          </cell>
        </row>
        <row r="5524">
          <cell r="A5524">
            <v>14455</v>
          </cell>
          <cell r="X5524" t="str">
            <v>DCM0H</v>
          </cell>
          <cell r="AE5524" t="str">
            <v>AJ500</v>
          </cell>
          <cell r="BP5524" t="str">
            <v>S</v>
          </cell>
        </row>
        <row r="5525">
          <cell r="A5525">
            <v>7827</v>
          </cell>
          <cell r="X5525" t="str">
            <v>DCM0H</v>
          </cell>
          <cell r="AE5525" t="str">
            <v>AJ500</v>
          </cell>
          <cell r="BP5525" t="str">
            <v>S</v>
          </cell>
        </row>
        <row r="5526">
          <cell r="A5526">
            <v>0</v>
          </cell>
          <cell r="X5526" t="str">
            <v>SECLE</v>
          </cell>
          <cell r="AE5526" t="str">
            <v>AJ500</v>
          </cell>
          <cell r="BP5526" t="str">
            <v>S</v>
          </cell>
        </row>
        <row r="5527">
          <cell r="A5527">
            <v>0</v>
          </cell>
          <cell r="X5527" t="str">
            <v>DCMPR</v>
          </cell>
          <cell r="AE5527" t="str">
            <v>AJ500</v>
          </cell>
          <cell r="BP5527" t="str">
            <v>S</v>
          </cell>
        </row>
        <row r="5528">
          <cell r="A5528">
            <v>0</v>
          </cell>
          <cell r="X5528" t="str">
            <v>CHPES</v>
          </cell>
          <cell r="AE5528" t="str">
            <v>AJ500</v>
          </cell>
          <cell r="BP5528" t="str">
            <v>S</v>
          </cell>
        </row>
        <row r="5529">
          <cell r="A5529">
            <v>0</v>
          </cell>
          <cell r="X5529" t="str">
            <v>DCML0</v>
          </cell>
          <cell r="AE5529" t="str">
            <v>AJ500</v>
          </cell>
          <cell r="BP5529" t="str">
            <v>S</v>
          </cell>
        </row>
        <row r="5530">
          <cell r="A5530">
            <v>0</v>
          </cell>
          <cell r="X5530" t="str">
            <v>WO006</v>
          </cell>
          <cell r="AE5530" t="str">
            <v>AJ500</v>
          </cell>
          <cell r="BP5530" t="str">
            <v>S</v>
          </cell>
        </row>
        <row r="5531">
          <cell r="A5531">
            <v>0</v>
          </cell>
          <cell r="X5531" t="str">
            <v>EFCOE</v>
          </cell>
          <cell r="AE5531" t="str">
            <v>AJ500</v>
          </cell>
          <cell r="BP5531" t="str">
            <v>S</v>
          </cell>
        </row>
        <row r="5532">
          <cell r="A5532">
            <v>0</v>
          </cell>
          <cell r="X5532" t="str">
            <v>SFCCS</v>
          </cell>
          <cell r="AE5532" t="str">
            <v>AJ500</v>
          </cell>
          <cell r="BP5532" t="str">
            <v>S</v>
          </cell>
        </row>
        <row r="5533">
          <cell r="A5533">
            <v>0</v>
          </cell>
          <cell r="X5533" t="str">
            <v>DCMIH</v>
          </cell>
          <cell r="AE5533" t="str">
            <v>AJ500</v>
          </cell>
          <cell r="BP5533" t="str">
            <v>S</v>
          </cell>
        </row>
        <row r="5534">
          <cell r="A5534">
            <v>0</v>
          </cell>
          <cell r="X5534" t="str">
            <v>TRCOR</v>
          </cell>
          <cell r="AE5534" t="str">
            <v>AJ500</v>
          </cell>
          <cell r="BP5534" t="str">
            <v>S</v>
          </cell>
        </row>
        <row r="5535">
          <cell r="A5535">
            <v>3768</v>
          </cell>
          <cell r="X5535" t="str">
            <v>GAPTA</v>
          </cell>
          <cell r="AE5535" t="str">
            <v>AJ500</v>
          </cell>
          <cell r="BP5535" t="str">
            <v>S</v>
          </cell>
        </row>
        <row r="5536">
          <cell r="A5536">
            <v>-8037</v>
          </cell>
          <cell r="X5536" t="str">
            <v>DCM0H</v>
          </cell>
          <cell r="AE5536" t="str">
            <v>AJ500</v>
          </cell>
          <cell r="BP5536" t="str">
            <v>S</v>
          </cell>
        </row>
        <row r="5537">
          <cell r="A5537">
            <v>-81021</v>
          </cell>
          <cell r="X5537" t="str">
            <v>PVSPR</v>
          </cell>
          <cell r="AE5537" t="str">
            <v>AJ500</v>
          </cell>
          <cell r="BP5537" t="str">
            <v>S</v>
          </cell>
        </row>
        <row r="5538">
          <cell r="A5538">
            <v>-7427</v>
          </cell>
          <cell r="X5538" t="str">
            <v>TRFCA</v>
          </cell>
          <cell r="AE5538" t="str">
            <v>AJ500</v>
          </cell>
          <cell r="BP5538" t="str">
            <v>IVE</v>
          </cell>
        </row>
        <row r="5539">
          <cell r="A5539">
            <v>-25449</v>
          </cell>
          <cell r="X5539" t="str">
            <v>MP000</v>
          </cell>
          <cell r="AE5539" t="str">
            <v>AJ500</v>
          </cell>
          <cell r="BP5539" t="str">
            <v>IVE</v>
          </cell>
        </row>
        <row r="5540">
          <cell r="A5540">
            <v>-9304</v>
          </cell>
          <cell r="X5540" t="str">
            <v>SFSRA</v>
          </cell>
          <cell r="AE5540" t="str">
            <v>AJ500</v>
          </cell>
          <cell r="BP5540" t="str">
            <v>S</v>
          </cell>
        </row>
        <row r="5541">
          <cell r="A5541">
            <v>0</v>
          </cell>
          <cell r="X5541" t="str">
            <v>TRCOR</v>
          </cell>
          <cell r="AE5541" t="str">
            <v>AJ500</v>
          </cell>
          <cell r="BP5541" t="str">
            <v>S</v>
          </cell>
        </row>
        <row r="5542">
          <cell r="A5542">
            <v>0</v>
          </cell>
          <cell r="X5542" t="str">
            <v>DCM0H</v>
          </cell>
          <cell r="AE5542" t="str">
            <v>BJ102</v>
          </cell>
          <cell r="BP5542" t="str">
            <v>S</v>
          </cell>
        </row>
        <row r="5543">
          <cell r="A5543">
            <v>0</v>
          </cell>
          <cell r="X5543" t="str">
            <v>CSFAS</v>
          </cell>
          <cell r="AE5543" t="str">
            <v>BJ102</v>
          </cell>
          <cell r="BP5543" t="str">
            <v>S</v>
          </cell>
        </row>
        <row r="5544">
          <cell r="A5544">
            <v>0</v>
          </cell>
          <cell r="X5544" t="str">
            <v>REV4E</v>
          </cell>
          <cell r="AE5544" t="str">
            <v>AJ500</v>
          </cell>
          <cell r="BP5544" t="str">
            <v>S</v>
          </cell>
        </row>
        <row r="5545">
          <cell r="A5545">
            <v>0</v>
          </cell>
          <cell r="X5545" t="str">
            <v>SESSI</v>
          </cell>
          <cell r="AE5545" t="str">
            <v>BJ102</v>
          </cell>
          <cell r="BP5545" t="str">
            <v>S</v>
          </cell>
        </row>
        <row r="5546">
          <cell r="A5546">
            <v>0</v>
          </cell>
          <cell r="X5546" t="str">
            <v>LCNSI</v>
          </cell>
          <cell r="AE5546" t="str">
            <v>AJ500</v>
          </cell>
          <cell r="BP5546" t="str">
            <v>S</v>
          </cell>
        </row>
        <row r="5547">
          <cell r="A5547">
            <v>0</v>
          </cell>
          <cell r="X5547" t="str">
            <v>LCFHE</v>
          </cell>
          <cell r="AE5547" t="str">
            <v>AJ500</v>
          </cell>
          <cell r="BP5547" t="str">
            <v>S</v>
          </cell>
        </row>
        <row r="5548">
          <cell r="A5548">
            <v>0</v>
          </cell>
          <cell r="X5548" t="str">
            <v>LCLVE</v>
          </cell>
          <cell r="AE5548" t="str">
            <v>AJ500</v>
          </cell>
          <cell r="BP5548" t="str">
            <v>S</v>
          </cell>
        </row>
        <row r="5549">
          <cell r="A5549">
            <v>20052</v>
          </cell>
          <cell r="X5549" t="str">
            <v>KRE22</v>
          </cell>
          <cell r="AE5549" t="str">
            <v>AJ500</v>
          </cell>
          <cell r="BP5549" t="str">
            <v>F</v>
          </cell>
        </row>
        <row r="5550">
          <cell r="A5550">
            <v>31793</v>
          </cell>
          <cell r="X5550" t="str">
            <v>PR024</v>
          </cell>
          <cell r="AE5550" t="str">
            <v>AJ500</v>
          </cell>
          <cell r="BP5550" t="str">
            <v>S</v>
          </cell>
        </row>
        <row r="5551">
          <cell r="A5551">
            <v>2116</v>
          </cell>
          <cell r="X5551" t="str">
            <v>SECLE</v>
          </cell>
          <cell r="AE5551" t="str">
            <v>AJ500</v>
          </cell>
          <cell r="BP5551" t="str">
            <v>S</v>
          </cell>
        </row>
        <row r="5552">
          <cell r="A5552">
            <v>0</v>
          </cell>
          <cell r="X5552" t="str">
            <v>REVTF</v>
          </cell>
          <cell r="AE5552" t="str">
            <v>AJ500</v>
          </cell>
          <cell r="BP5552" t="str">
            <v>S</v>
          </cell>
        </row>
        <row r="5553">
          <cell r="A5553">
            <v>82141</v>
          </cell>
          <cell r="X5553" t="str">
            <v>SMS4E</v>
          </cell>
          <cell r="AE5553" t="str">
            <v>AJ500</v>
          </cell>
          <cell r="BP5553" t="str">
            <v>S</v>
          </cell>
        </row>
        <row r="5554">
          <cell r="A5554">
            <v>146861</v>
          </cell>
          <cell r="X5554" t="str">
            <v>SMS4E</v>
          </cell>
          <cell r="AE5554" t="str">
            <v>AJ500</v>
          </cell>
          <cell r="BP5554" t="str">
            <v>IVE</v>
          </cell>
        </row>
        <row r="5555">
          <cell r="A5555">
            <v>15862</v>
          </cell>
          <cell r="X5555" t="str">
            <v>TRCOR</v>
          </cell>
          <cell r="AE5555" t="str">
            <v>AJ500</v>
          </cell>
          <cell r="BP5555" t="str">
            <v>S</v>
          </cell>
        </row>
        <row r="5556">
          <cell r="A5556">
            <v>7530</v>
          </cell>
          <cell r="X5556" t="str">
            <v>TRCOR</v>
          </cell>
          <cell r="AE5556" t="str">
            <v>AJ500</v>
          </cell>
          <cell r="BP5556" t="str">
            <v>IVE</v>
          </cell>
        </row>
        <row r="5557">
          <cell r="A5557">
            <v>76476</v>
          </cell>
          <cell r="X5557" t="str">
            <v>SFCCS</v>
          </cell>
          <cell r="AE5557" t="str">
            <v>BJ102</v>
          </cell>
          <cell r="BP5557" t="str">
            <v>S</v>
          </cell>
        </row>
        <row r="5558">
          <cell r="A5558">
            <v>0</v>
          </cell>
          <cell r="X5558" t="str">
            <v>SFCCS</v>
          </cell>
          <cell r="AE5558" t="str">
            <v>BJ102</v>
          </cell>
          <cell r="BP5558" t="str">
            <v>S</v>
          </cell>
        </row>
        <row r="5559">
          <cell r="A5559">
            <v>0</v>
          </cell>
          <cell r="X5559" t="str">
            <v>WO007</v>
          </cell>
          <cell r="AE5559" t="str">
            <v>AJ500</v>
          </cell>
          <cell r="BP5559" t="str">
            <v>S</v>
          </cell>
        </row>
        <row r="5560">
          <cell r="A5560">
            <v>0</v>
          </cell>
          <cell r="X5560" t="str">
            <v>WR002</v>
          </cell>
          <cell r="AE5560" t="str">
            <v>AJ500</v>
          </cell>
          <cell r="BP5560" t="str">
            <v>S</v>
          </cell>
        </row>
        <row r="5561">
          <cell r="A5561">
            <v>69</v>
          </cell>
          <cell r="X5561" t="str">
            <v>GAPNR</v>
          </cell>
          <cell r="AE5561" t="str">
            <v>AJ500</v>
          </cell>
          <cell r="BP5561" t="str">
            <v>F</v>
          </cell>
        </row>
        <row r="5562">
          <cell r="A5562">
            <v>131</v>
          </cell>
          <cell r="X5562" t="str">
            <v>GAPNR</v>
          </cell>
          <cell r="AE5562" t="str">
            <v>AJ500</v>
          </cell>
          <cell r="BP5562" t="str">
            <v>F</v>
          </cell>
        </row>
        <row r="5563">
          <cell r="A5563">
            <v>-10511</v>
          </cell>
          <cell r="X5563" t="str">
            <v>TRCOR</v>
          </cell>
          <cell r="AE5563" t="str">
            <v>AJ500</v>
          </cell>
          <cell r="BP5563" t="str">
            <v>S</v>
          </cell>
        </row>
        <row r="5564">
          <cell r="A5564">
            <v>0</v>
          </cell>
          <cell r="X5564" t="str">
            <v>LCLVE</v>
          </cell>
          <cell r="AE5564" t="str">
            <v>BJ102</v>
          </cell>
          <cell r="BP5564" t="str">
            <v>S</v>
          </cell>
        </row>
        <row r="5565">
          <cell r="A5565">
            <v>0</v>
          </cell>
          <cell r="X5565" t="str">
            <v>KINCB</v>
          </cell>
          <cell r="AE5565" t="str">
            <v>AJ500</v>
          </cell>
          <cell r="BP5565" t="str">
            <v>S</v>
          </cell>
        </row>
        <row r="5566">
          <cell r="A5566">
            <v>-509</v>
          </cell>
          <cell r="X5566" t="str">
            <v>SECSV</v>
          </cell>
          <cell r="AE5566" t="str">
            <v>AJ500</v>
          </cell>
          <cell r="BP5566" t="str">
            <v>S</v>
          </cell>
        </row>
        <row r="5567">
          <cell r="A5567">
            <v>-553945</v>
          </cell>
          <cell r="X5567" t="str">
            <v>DCMPR</v>
          </cell>
          <cell r="AE5567" t="str">
            <v>AJ500</v>
          </cell>
          <cell r="BP5567" t="str">
            <v>S</v>
          </cell>
        </row>
        <row r="5568">
          <cell r="A5568">
            <v>-2742</v>
          </cell>
          <cell r="X5568" t="str">
            <v>CHPA0</v>
          </cell>
          <cell r="AE5568" t="str">
            <v>AJ500</v>
          </cell>
          <cell r="BP5568" t="str">
            <v>IVE</v>
          </cell>
        </row>
        <row r="5569">
          <cell r="A5569">
            <v>-4491</v>
          </cell>
          <cell r="X5569" t="str">
            <v>TRCOR</v>
          </cell>
          <cell r="AE5569" t="str">
            <v>AJ500</v>
          </cell>
          <cell r="BP5569" t="str">
            <v>S</v>
          </cell>
        </row>
        <row r="5570">
          <cell r="A5570">
            <v>-8413</v>
          </cell>
          <cell r="X5570" t="str">
            <v>EFCCM</v>
          </cell>
          <cell r="AE5570" t="str">
            <v>AJ500</v>
          </cell>
          <cell r="BP5570" t="str">
            <v>IVE</v>
          </cell>
        </row>
        <row r="5571">
          <cell r="A5571">
            <v>-459795</v>
          </cell>
          <cell r="X5571" t="str">
            <v>LCNSI</v>
          </cell>
          <cell r="AE5571" t="str">
            <v>AJ500</v>
          </cell>
          <cell r="BP5571" t="str">
            <v>S</v>
          </cell>
        </row>
        <row r="5572">
          <cell r="A5572">
            <v>0</v>
          </cell>
          <cell r="X5572" t="str">
            <v>DCM0H</v>
          </cell>
          <cell r="AE5572" t="str">
            <v>AJ500</v>
          </cell>
          <cell r="BP5572" t="str">
            <v>S</v>
          </cell>
        </row>
        <row r="5573">
          <cell r="A5573">
            <v>0</v>
          </cell>
          <cell r="X5573" t="str">
            <v>TRCOR</v>
          </cell>
          <cell r="AE5573" t="str">
            <v>AJ500</v>
          </cell>
          <cell r="BP5573" t="str">
            <v>S</v>
          </cell>
        </row>
        <row r="5574">
          <cell r="A5574">
            <v>148556</v>
          </cell>
          <cell r="X5574" t="str">
            <v>SF0AT</v>
          </cell>
          <cell r="AE5574" t="str">
            <v>IJ706</v>
          </cell>
          <cell r="BP5574" t="str">
            <v>S</v>
          </cell>
        </row>
        <row r="5575">
          <cell r="A5575">
            <v>150298</v>
          </cell>
          <cell r="X5575" t="str">
            <v>LCSSE</v>
          </cell>
          <cell r="AE5575" t="str">
            <v>IJ706</v>
          </cell>
          <cell r="BP5575" t="str">
            <v>S</v>
          </cell>
        </row>
        <row r="5576">
          <cell r="A5576">
            <v>264141</v>
          </cell>
          <cell r="X5576" t="str">
            <v>SMS4E</v>
          </cell>
          <cell r="AE5576" t="str">
            <v>IJ706</v>
          </cell>
          <cell r="BP5576" t="str">
            <v>S</v>
          </cell>
        </row>
        <row r="5577">
          <cell r="A5577">
            <v>377022</v>
          </cell>
          <cell r="X5577" t="str">
            <v>AS000</v>
          </cell>
          <cell r="AE5577" t="str">
            <v>IJ706</v>
          </cell>
          <cell r="BP5577" t="str">
            <v>S</v>
          </cell>
        </row>
        <row r="5578">
          <cell r="A5578">
            <v>459502</v>
          </cell>
          <cell r="X5578" t="str">
            <v>LCNSE</v>
          </cell>
          <cell r="AE5578" t="str">
            <v>IJ706</v>
          </cell>
          <cell r="BP5578" t="str">
            <v>S</v>
          </cell>
        </row>
        <row r="5579">
          <cell r="A5579">
            <v>48667</v>
          </cell>
          <cell r="X5579" t="str">
            <v>CSFAS</v>
          </cell>
          <cell r="AE5579" t="str">
            <v>ZJK85</v>
          </cell>
          <cell r="BP5579" t="str">
            <v>S</v>
          </cell>
        </row>
        <row r="5580">
          <cell r="A5580">
            <v>111781</v>
          </cell>
          <cell r="X5580" t="str">
            <v>DCMPR</v>
          </cell>
          <cell r="AE5580" t="str">
            <v>ZJK85</v>
          </cell>
          <cell r="BP5580" t="str">
            <v>S</v>
          </cell>
        </row>
        <row r="5581">
          <cell r="A5581">
            <v>246820</v>
          </cell>
          <cell r="X5581" t="str">
            <v>LCLVE</v>
          </cell>
          <cell r="AE5581" t="str">
            <v>ZJK85</v>
          </cell>
          <cell r="BP5581" t="str">
            <v>S</v>
          </cell>
        </row>
        <row r="5582">
          <cell r="A5582">
            <v>2788820</v>
          </cell>
          <cell r="X5582" t="str">
            <v>DCMPR</v>
          </cell>
          <cell r="AE5582" t="str">
            <v>ZJK85</v>
          </cell>
          <cell r="BP5582" t="str">
            <v>S</v>
          </cell>
        </row>
        <row r="5583">
          <cell r="A5583">
            <v>239920</v>
          </cell>
          <cell r="X5583" t="str">
            <v>PRE11</v>
          </cell>
          <cell r="AE5583" t="str">
            <v>ZJK85</v>
          </cell>
          <cell r="BP5583" t="str">
            <v>F</v>
          </cell>
        </row>
        <row r="5584">
          <cell r="A5584">
            <v>335344</v>
          </cell>
          <cell r="X5584" t="str">
            <v>DCMPR</v>
          </cell>
          <cell r="AE5584" t="str">
            <v>ZJK85</v>
          </cell>
          <cell r="BP5584" t="str">
            <v>F</v>
          </cell>
        </row>
        <row r="5585">
          <cell r="A5585">
            <v>3810</v>
          </cell>
          <cell r="X5585" t="str">
            <v>SECLE</v>
          </cell>
          <cell r="AE5585" t="str">
            <v>IJ706</v>
          </cell>
          <cell r="BP5585" t="str">
            <v>S</v>
          </cell>
        </row>
        <row r="5586">
          <cell r="A5586">
            <v>14798</v>
          </cell>
          <cell r="X5586" t="str">
            <v>CHPA0</v>
          </cell>
          <cell r="AE5586" t="str">
            <v>IJ706</v>
          </cell>
          <cell r="BP5586" t="str">
            <v>S</v>
          </cell>
        </row>
        <row r="5587">
          <cell r="A5587">
            <v>19240</v>
          </cell>
          <cell r="X5587" t="str">
            <v>CHPES</v>
          </cell>
          <cell r="AE5587" t="str">
            <v>IJ706</v>
          </cell>
          <cell r="BP5587" t="str">
            <v>S</v>
          </cell>
        </row>
        <row r="5588">
          <cell r="A5588">
            <v>24154</v>
          </cell>
          <cell r="X5588" t="str">
            <v>TRCOR</v>
          </cell>
          <cell r="AE5588" t="str">
            <v>IJ706</v>
          </cell>
          <cell r="BP5588" t="str">
            <v>S</v>
          </cell>
        </row>
        <row r="5589">
          <cell r="A5589">
            <v>54927</v>
          </cell>
          <cell r="X5589" t="str">
            <v>REVTF</v>
          </cell>
          <cell r="AE5589" t="str">
            <v>IJ706</v>
          </cell>
          <cell r="BP5589" t="str">
            <v>S</v>
          </cell>
        </row>
        <row r="5590">
          <cell r="A5590">
            <v>68864</v>
          </cell>
          <cell r="X5590" t="str">
            <v>FF0CB</v>
          </cell>
          <cell r="AE5590" t="str">
            <v>IJ706</v>
          </cell>
          <cell r="BP5590" t="str">
            <v>S</v>
          </cell>
        </row>
        <row r="5591">
          <cell r="A5591">
            <v>11878</v>
          </cell>
          <cell r="X5591" t="str">
            <v>WO007</v>
          </cell>
          <cell r="AE5591" t="str">
            <v>ZJK85</v>
          </cell>
          <cell r="BP5591" t="str">
            <v>S</v>
          </cell>
        </row>
        <row r="5592">
          <cell r="A5592">
            <v>13422</v>
          </cell>
          <cell r="X5592" t="str">
            <v>EFRBE</v>
          </cell>
          <cell r="AE5592" t="str">
            <v>ZJK85</v>
          </cell>
          <cell r="BP5592" t="str">
            <v>S</v>
          </cell>
        </row>
        <row r="5593">
          <cell r="A5593">
            <v>27611</v>
          </cell>
          <cell r="X5593" t="str">
            <v>AS000</v>
          </cell>
          <cell r="AE5593" t="str">
            <v>ZJK85</v>
          </cell>
          <cell r="BP5593" t="str">
            <v>S</v>
          </cell>
        </row>
        <row r="5594">
          <cell r="A5594">
            <v>28780</v>
          </cell>
          <cell r="X5594" t="str">
            <v>DCMIH</v>
          </cell>
          <cell r="AE5594" t="str">
            <v>ZJK85</v>
          </cell>
          <cell r="BP5594" t="str">
            <v>S</v>
          </cell>
        </row>
        <row r="5595">
          <cell r="A5595">
            <v>29892</v>
          </cell>
          <cell r="X5595" t="str">
            <v>SF0AT</v>
          </cell>
          <cell r="AE5595" t="str">
            <v>ZJK85</v>
          </cell>
          <cell r="BP5595" t="str">
            <v>S</v>
          </cell>
        </row>
        <row r="5596">
          <cell r="A5596">
            <v>65949</v>
          </cell>
          <cell r="X5596" t="str">
            <v>TRFCA</v>
          </cell>
          <cell r="AE5596" t="str">
            <v>JJ217</v>
          </cell>
          <cell r="BP5596" t="str">
            <v>S</v>
          </cell>
        </row>
        <row r="5597">
          <cell r="A5597">
            <v>98161</v>
          </cell>
          <cell r="X5597" t="str">
            <v>TRCOR</v>
          </cell>
          <cell r="AE5597" t="str">
            <v>JJ217</v>
          </cell>
          <cell r="BP5597" t="str">
            <v>S</v>
          </cell>
        </row>
        <row r="5598">
          <cell r="A5598">
            <v>183711</v>
          </cell>
          <cell r="X5598" t="str">
            <v>DCML0</v>
          </cell>
          <cell r="AE5598" t="str">
            <v>JJ217</v>
          </cell>
          <cell r="BP5598" t="str">
            <v>S</v>
          </cell>
        </row>
        <row r="5599">
          <cell r="A5599">
            <v>292033</v>
          </cell>
          <cell r="X5599" t="str">
            <v>DCMPR</v>
          </cell>
          <cell r="AE5599" t="str">
            <v>JJ217</v>
          </cell>
          <cell r="BP5599" t="str">
            <v>S</v>
          </cell>
        </row>
        <row r="5600">
          <cell r="A5600">
            <v>432518</v>
          </cell>
          <cell r="X5600" t="str">
            <v>EFCCM</v>
          </cell>
          <cell r="AE5600" t="str">
            <v>JJ217</v>
          </cell>
          <cell r="BP5600" t="str">
            <v>S</v>
          </cell>
        </row>
        <row r="5601">
          <cell r="A5601">
            <v>25730</v>
          </cell>
          <cell r="X5601" t="str">
            <v>WO006</v>
          </cell>
          <cell r="AE5601" t="str">
            <v>ZJK85</v>
          </cell>
          <cell r="BP5601" t="str">
            <v>F</v>
          </cell>
        </row>
        <row r="5602">
          <cell r="A5602">
            <v>2270</v>
          </cell>
          <cell r="X5602" t="str">
            <v>ETVAP</v>
          </cell>
          <cell r="AE5602" t="str">
            <v>IJ706</v>
          </cell>
          <cell r="BP5602" t="str">
            <v>F</v>
          </cell>
        </row>
        <row r="5603">
          <cell r="A5603">
            <v>29392</v>
          </cell>
          <cell r="X5603" t="str">
            <v>WR002</v>
          </cell>
          <cell r="AE5603" t="str">
            <v>IJ706</v>
          </cell>
          <cell r="BP5603" t="str">
            <v>IVE</v>
          </cell>
        </row>
        <row r="5604">
          <cell r="A5604">
            <v>105698</v>
          </cell>
          <cell r="X5604" t="str">
            <v>DCML0</v>
          </cell>
          <cell r="AE5604" t="str">
            <v>IJ706</v>
          </cell>
          <cell r="BP5604" t="str">
            <v>IVE</v>
          </cell>
        </row>
        <row r="5605">
          <cell r="A5605">
            <v>156610</v>
          </cell>
          <cell r="X5605" t="str">
            <v>PRE12</v>
          </cell>
          <cell r="AE5605" t="str">
            <v>IJ706</v>
          </cell>
          <cell r="BP5605" t="str">
            <v>F</v>
          </cell>
        </row>
        <row r="5606">
          <cell r="A5606">
            <v>4952583</v>
          </cell>
          <cell r="X5606" t="str">
            <v>DCMPR</v>
          </cell>
          <cell r="AE5606" t="str">
            <v>IJ706</v>
          </cell>
          <cell r="BP5606" t="str">
            <v>S</v>
          </cell>
        </row>
        <row r="5607">
          <cell r="A5607">
            <v>223</v>
          </cell>
          <cell r="X5607" t="str">
            <v>CHPA0</v>
          </cell>
          <cell r="AE5607" t="str">
            <v>JJ217</v>
          </cell>
          <cell r="BP5607" t="str">
            <v>S</v>
          </cell>
        </row>
        <row r="5608">
          <cell r="A5608">
            <v>320</v>
          </cell>
          <cell r="X5608" t="str">
            <v>GAPNR</v>
          </cell>
          <cell r="AE5608" t="str">
            <v>JJ217</v>
          </cell>
          <cell r="BP5608" t="str">
            <v>S</v>
          </cell>
        </row>
        <row r="5609">
          <cell r="A5609">
            <v>1162589</v>
          </cell>
          <cell r="X5609" t="str">
            <v>ETVPS</v>
          </cell>
          <cell r="AE5609" t="str">
            <v>JJ217</v>
          </cell>
          <cell r="BP5609" t="str">
            <v>S</v>
          </cell>
        </row>
        <row r="5610">
          <cell r="A5610">
            <v>1648734</v>
          </cell>
          <cell r="X5610" t="str">
            <v>DCML0</v>
          </cell>
          <cell r="AE5610" t="str">
            <v>JJ217</v>
          </cell>
          <cell r="BP5610" t="str">
            <v>S</v>
          </cell>
        </row>
        <row r="5611">
          <cell r="A5611">
            <v>1700</v>
          </cell>
          <cell r="X5611" t="str">
            <v>ETVAF</v>
          </cell>
          <cell r="AE5611" t="str">
            <v>JJ217</v>
          </cell>
          <cell r="BP5611" t="str">
            <v>S</v>
          </cell>
        </row>
        <row r="5612">
          <cell r="A5612">
            <v>6622</v>
          </cell>
          <cell r="X5612" t="str">
            <v>SECLE</v>
          </cell>
          <cell r="AE5612" t="str">
            <v>JJ217</v>
          </cell>
          <cell r="BP5612" t="str">
            <v>S</v>
          </cell>
        </row>
        <row r="5613">
          <cell r="A5613">
            <v>8374</v>
          </cell>
          <cell r="X5613" t="str">
            <v>KRL17</v>
          </cell>
          <cell r="AE5613" t="str">
            <v>JJ217</v>
          </cell>
          <cell r="BP5613" t="str">
            <v>S</v>
          </cell>
        </row>
        <row r="5614">
          <cell r="A5614">
            <v>595527</v>
          </cell>
          <cell r="X5614" t="str">
            <v>DCMPR</v>
          </cell>
          <cell r="AE5614" t="str">
            <v>IJ706</v>
          </cell>
          <cell r="BP5614" t="str">
            <v>F</v>
          </cell>
        </row>
        <row r="5615">
          <cell r="A5615">
            <v>667900</v>
          </cell>
          <cell r="X5615" t="str">
            <v>DCML0</v>
          </cell>
          <cell r="AE5615" t="str">
            <v>IJ706</v>
          </cell>
          <cell r="BP5615" t="str">
            <v>IVE</v>
          </cell>
        </row>
        <row r="5616">
          <cell r="A5616">
            <v>2102650</v>
          </cell>
          <cell r="X5616" t="str">
            <v>DCMPR</v>
          </cell>
          <cell r="AE5616" t="str">
            <v>IJ706</v>
          </cell>
          <cell r="BP5616" t="str">
            <v>IVE</v>
          </cell>
        </row>
        <row r="5617">
          <cell r="A5617">
            <v>13597</v>
          </cell>
          <cell r="X5617" t="str">
            <v>CH0AT</v>
          </cell>
          <cell r="AE5617" t="str">
            <v>JJ217</v>
          </cell>
          <cell r="BP5617" t="str">
            <v>F</v>
          </cell>
        </row>
        <row r="5618">
          <cell r="A5618">
            <v>113950</v>
          </cell>
          <cell r="X5618" t="str">
            <v>KRE22</v>
          </cell>
          <cell r="AE5618" t="str">
            <v>JJ217</v>
          </cell>
          <cell r="BP5618" t="str">
            <v>F</v>
          </cell>
        </row>
        <row r="5619">
          <cell r="A5619">
            <v>163944</v>
          </cell>
          <cell r="X5619" t="str">
            <v>MP000</v>
          </cell>
          <cell r="AE5619" t="str">
            <v>JJ217</v>
          </cell>
          <cell r="BP5619" t="str">
            <v>IVE</v>
          </cell>
        </row>
        <row r="5620">
          <cell r="A5620">
            <v>423514</v>
          </cell>
          <cell r="X5620" t="str">
            <v>LCSSE</v>
          </cell>
          <cell r="AE5620" t="str">
            <v>JJ217</v>
          </cell>
          <cell r="BP5620" t="str">
            <v>IVE</v>
          </cell>
        </row>
        <row r="5621">
          <cell r="A5621">
            <v>459096</v>
          </cell>
          <cell r="X5621" t="str">
            <v>SMS4E</v>
          </cell>
          <cell r="AE5621" t="str">
            <v>JJ217</v>
          </cell>
          <cell r="BP5621" t="str">
            <v>IVE</v>
          </cell>
        </row>
        <row r="5622">
          <cell r="A5622">
            <v>805</v>
          </cell>
          <cell r="X5622" t="str">
            <v>GAPNR</v>
          </cell>
          <cell r="AE5622" t="str">
            <v>ZJK85</v>
          </cell>
          <cell r="BP5622" t="str">
            <v>S</v>
          </cell>
        </row>
        <row r="5623">
          <cell r="A5623">
            <v>1610</v>
          </cell>
          <cell r="X5623" t="str">
            <v>EFCOE</v>
          </cell>
          <cell r="AE5623" t="str">
            <v>ZJK85</v>
          </cell>
          <cell r="BP5623" t="str">
            <v>S</v>
          </cell>
        </row>
        <row r="5624">
          <cell r="A5624">
            <v>2983</v>
          </cell>
          <cell r="X5624" t="str">
            <v>TRCOR</v>
          </cell>
          <cell r="AE5624" t="str">
            <v>ZJK85</v>
          </cell>
          <cell r="BP5624" t="str">
            <v>S</v>
          </cell>
        </row>
        <row r="5625">
          <cell r="A5625">
            <v>5354</v>
          </cell>
          <cell r="X5625" t="str">
            <v>KRL17</v>
          </cell>
          <cell r="AE5625" t="str">
            <v>ZJK85</v>
          </cell>
          <cell r="BP5625" t="str">
            <v>S</v>
          </cell>
        </row>
        <row r="5626">
          <cell r="A5626">
            <v>0</v>
          </cell>
          <cell r="X5626" t="str">
            <v>FF0CB</v>
          </cell>
          <cell r="AE5626" t="str">
            <v>JJ217</v>
          </cell>
          <cell r="BP5626" t="str">
            <v>S</v>
          </cell>
        </row>
        <row r="5627">
          <cell r="A5627">
            <v>0</v>
          </cell>
          <cell r="X5627" t="str">
            <v>FF0CB</v>
          </cell>
          <cell r="AE5627" t="str">
            <v>ZJK85</v>
          </cell>
          <cell r="BP5627" t="str">
            <v>S</v>
          </cell>
        </row>
        <row r="5628">
          <cell r="A5628">
            <v>0</v>
          </cell>
          <cell r="X5628" t="str">
            <v>DCMPR</v>
          </cell>
          <cell r="AE5628" t="str">
            <v>IJ706</v>
          </cell>
          <cell r="BP5628" t="str">
            <v>S</v>
          </cell>
        </row>
        <row r="5629">
          <cell r="A5629">
            <v>0</v>
          </cell>
          <cell r="X5629" t="str">
            <v>LCNSI</v>
          </cell>
          <cell r="AE5629" t="str">
            <v>IJ706</v>
          </cell>
          <cell r="BP5629" t="str">
            <v>S</v>
          </cell>
        </row>
        <row r="5630">
          <cell r="A5630">
            <v>0</v>
          </cell>
          <cell r="X5630" t="str">
            <v>CS00H</v>
          </cell>
          <cell r="AE5630" t="str">
            <v>IJ706</v>
          </cell>
          <cell r="BP5630" t="str">
            <v>S</v>
          </cell>
        </row>
        <row r="5631">
          <cell r="A5631">
            <v>0</v>
          </cell>
          <cell r="X5631" t="str">
            <v>WO006</v>
          </cell>
          <cell r="AE5631" t="str">
            <v>JJ217</v>
          </cell>
          <cell r="BP5631" t="str">
            <v>S</v>
          </cell>
        </row>
        <row r="5632">
          <cell r="A5632">
            <v>0</v>
          </cell>
          <cell r="X5632" t="str">
            <v>DCMPR</v>
          </cell>
          <cell r="AE5632" t="str">
            <v>ZJK85</v>
          </cell>
          <cell r="BP5632" t="str">
            <v>S</v>
          </cell>
        </row>
        <row r="5633">
          <cell r="A5633">
            <v>0</v>
          </cell>
          <cell r="X5633" t="str">
            <v>DCMPR</v>
          </cell>
          <cell r="AE5633" t="str">
            <v>JJ217</v>
          </cell>
          <cell r="BP5633" t="str">
            <v>S</v>
          </cell>
        </row>
        <row r="5634">
          <cell r="A5634">
            <v>0</v>
          </cell>
          <cell r="X5634" t="str">
            <v>PR005</v>
          </cell>
          <cell r="AE5634" t="str">
            <v>ZJK85</v>
          </cell>
          <cell r="BP5634" t="str">
            <v>S</v>
          </cell>
        </row>
        <row r="5635">
          <cell r="A5635">
            <v>0</v>
          </cell>
          <cell r="X5635" t="str">
            <v>LCFHI</v>
          </cell>
          <cell r="AE5635" t="str">
            <v>ZJK85</v>
          </cell>
          <cell r="BP5635" t="str">
            <v>S</v>
          </cell>
        </row>
        <row r="5636">
          <cell r="A5636">
            <v>0</v>
          </cell>
          <cell r="X5636" t="str">
            <v>EFCCM</v>
          </cell>
          <cell r="AE5636" t="str">
            <v>IJ706</v>
          </cell>
          <cell r="BP5636" t="str">
            <v>S</v>
          </cell>
        </row>
        <row r="5637">
          <cell r="A5637">
            <v>0</v>
          </cell>
          <cell r="X5637" t="str">
            <v>SFCCS</v>
          </cell>
          <cell r="AE5637" t="str">
            <v>ZJK85</v>
          </cell>
          <cell r="BP5637" t="str">
            <v>S</v>
          </cell>
        </row>
        <row r="5638">
          <cell r="A5638">
            <v>0</v>
          </cell>
          <cell r="X5638" t="str">
            <v>DCMPR</v>
          </cell>
          <cell r="AE5638" t="str">
            <v>ZJK85</v>
          </cell>
          <cell r="BP5638" t="str">
            <v>S</v>
          </cell>
        </row>
        <row r="5639">
          <cell r="A5639">
            <v>0</v>
          </cell>
          <cell r="X5639" t="str">
            <v>DCM0H</v>
          </cell>
          <cell r="AE5639" t="str">
            <v>IJ706</v>
          </cell>
          <cell r="BP5639" t="str">
            <v>S</v>
          </cell>
        </row>
        <row r="5640">
          <cell r="A5640">
            <v>0</v>
          </cell>
          <cell r="X5640" t="str">
            <v>PR005</v>
          </cell>
          <cell r="AE5640" t="str">
            <v>IJ706</v>
          </cell>
          <cell r="BP5640" t="str">
            <v>S</v>
          </cell>
        </row>
        <row r="5641">
          <cell r="A5641">
            <v>0</v>
          </cell>
          <cell r="X5641" t="str">
            <v>ETVPS</v>
          </cell>
          <cell r="AE5641" t="str">
            <v>ZJK85</v>
          </cell>
          <cell r="BP5641" t="str">
            <v>S</v>
          </cell>
        </row>
        <row r="5642">
          <cell r="A5642">
            <v>0</v>
          </cell>
          <cell r="X5642" t="str">
            <v>EFCCM</v>
          </cell>
          <cell r="AE5642" t="str">
            <v>IJ706</v>
          </cell>
          <cell r="BP5642" t="str">
            <v>S</v>
          </cell>
        </row>
        <row r="5643">
          <cell r="A5643">
            <v>0</v>
          </cell>
          <cell r="X5643" t="str">
            <v>DCML0</v>
          </cell>
          <cell r="AE5643" t="str">
            <v>IJ706</v>
          </cell>
          <cell r="BP5643" t="str">
            <v>S</v>
          </cell>
        </row>
        <row r="5644">
          <cell r="A5644">
            <v>21014</v>
          </cell>
          <cell r="X5644" t="str">
            <v>BATRN</v>
          </cell>
          <cell r="AE5644" t="str">
            <v>IJ706</v>
          </cell>
          <cell r="BP5644" t="str">
            <v>S</v>
          </cell>
        </row>
        <row r="5645">
          <cell r="A5645">
            <v>0</v>
          </cell>
          <cell r="X5645" t="str">
            <v>LCLVE</v>
          </cell>
          <cell r="AE5645" t="str">
            <v>JJ217</v>
          </cell>
          <cell r="BP5645" t="str">
            <v>S</v>
          </cell>
        </row>
        <row r="5646">
          <cell r="A5646">
            <v>0</v>
          </cell>
          <cell r="X5646" t="str">
            <v>SECLI</v>
          </cell>
          <cell r="AE5646" t="str">
            <v>ZJK85</v>
          </cell>
          <cell r="BP5646" t="str">
            <v>S</v>
          </cell>
        </row>
        <row r="5647">
          <cell r="A5647">
            <v>0</v>
          </cell>
          <cell r="X5647" t="str">
            <v>CHPES</v>
          </cell>
          <cell r="AE5647" t="str">
            <v>JJ217</v>
          </cell>
          <cell r="BP5647" t="str">
            <v>S</v>
          </cell>
        </row>
        <row r="5648">
          <cell r="A5648">
            <v>0</v>
          </cell>
          <cell r="X5648" t="str">
            <v>KRE17</v>
          </cell>
          <cell r="AE5648" t="str">
            <v>ZJK85</v>
          </cell>
          <cell r="BP5648" t="str">
            <v>S</v>
          </cell>
        </row>
        <row r="5649">
          <cell r="A5649">
            <v>0</v>
          </cell>
          <cell r="X5649" t="str">
            <v>CHPES</v>
          </cell>
          <cell r="AE5649" t="str">
            <v>JJ217</v>
          </cell>
          <cell r="BP5649" t="str">
            <v>S</v>
          </cell>
        </row>
        <row r="5650">
          <cell r="A5650">
            <v>0</v>
          </cell>
          <cell r="X5650" t="str">
            <v>LCSSI</v>
          </cell>
          <cell r="AE5650" t="str">
            <v>IJ706</v>
          </cell>
          <cell r="BP5650" t="str">
            <v>S</v>
          </cell>
        </row>
        <row r="5651">
          <cell r="A5651">
            <v>0</v>
          </cell>
          <cell r="X5651" t="str">
            <v>LCLVI</v>
          </cell>
          <cell r="AE5651" t="str">
            <v>IJ706</v>
          </cell>
          <cell r="BP5651" t="str">
            <v>S</v>
          </cell>
        </row>
        <row r="5652">
          <cell r="A5652">
            <v>0</v>
          </cell>
          <cell r="X5652" t="str">
            <v>SESSE</v>
          </cell>
          <cell r="AE5652" t="str">
            <v>ZJK85</v>
          </cell>
          <cell r="BP5652" t="str">
            <v>S</v>
          </cell>
        </row>
        <row r="5653">
          <cell r="A5653">
            <v>0</v>
          </cell>
          <cell r="X5653" t="str">
            <v>DCML0</v>
          </cell>
          <cell r="AE5653" t="str">
            <v>JJ217</v>
          </cell>
          <cell r="BP5653" t="str">
            <v>S</v>
          </cell>
        </row>
        <row r="5654">
          <cell r="A5654">
            <v>0</v>
          </cell>
          <cell r="X5654" t="str">
            <v>LCSSI</v>
          </cell>
          <cell r="AE5654" t="str">
            <v>JJ217</v>
          </cell>
          <cell r="BP5654" t="str">
            <v>S</v>
          </cell>
        </row>
        <row r="5655">
          <cell r="A5655">
            <v>0</v>
          </cell>
          <cell r="X5655" t="str">
            <v>ETVAF</v>
          </cell>
          <cell r="AE5655" t="str">
            <v>ZJK85</v>
          </cell>
          <cell r="BP5655" t="str">
            <v>S</v>
          </cell>
        </row>
        <row r="5656">
          <cell r="A5656">
            <v>0</v>
          </cell>
          <cell r="X5656" t="str">
            <v>EFCCM</v>
          </cell>
          <cell r="AE5656" t="str">
            <v>ZJK85</v>
          </cell>
          <cell r="BP5656" t="str">
            <v>S</v>
          </cell>
        </row>
        <row r="5657">
          <cell r="A5657">
            <v>0</v>
          </cell>
          <cell r="X5657" t="str">
            <v>PVSPR</v>
          </cell>
          <cell r="AE5657" t="str">
            <v>JJ217</v>
          </cell>
          <cell r="BP5657" t="str">
            <v>S</v>
          </cell>
        </row>
        <row r="5658">
          <cell r="A5658">
            <v>0</v>
          </cell>
          <cell r="X5658" t="str">
            <v>AS000</v>
          </cell>
          <cell r="AE5658" t="str">
            <v>JJ217</v>
          </cell>
          <cell r="BP5658" t="str">
            <v>S</v>
          </cell>
        </row>
        <row r="5659">
          <cell r="A5659">
            <v>0</v>
          </cell>
          <cell r="X5659" t="str">
            <v>GAP4E</v>
          </cell>
          <cell r="AE5659" t="str">
            <v>JJ217</v>
          </cell>
          <cell r="BP5659" t="str">
            <v>S</v>
          </cell>
        </row>
        <row r="5660">
          <cell r="A5660">
            <v>0</v>
          </cell>
          <cell r="X5660" t="str">
            <v>KINCB</v>
          </cell>
          <cell r="AE5660" t="str">
            <v>JJ217</v>
          </cell>
          <cell r="BP5660" t="str">
            <v>S</v>
          </cell>
        </row>
        <row r="5661">
          <cell r="A5661">
            <v>-14082</v>
          </cell>
          <cell r="X5661" t="str">
            <v>LCLVE</v>
          </cell>
          <cell r="AE5661" t="str">
            <v>IJ706</v>
          </cell>
          <cell r="BP5661" t="str">
            <v>S</v>
          </cell>
        </row>
        <row r="5662">
          <cell r="A5662">
            <v>37580</v>
          </cell>
          <cell r="X5662" t="str">
            <v>CS0AS</v>
          </cell>
          <cell r="AE5662" t="str">
            <v>JJ217</v>
          </cell>
          <cell r="BP5662" t="str">
            <v>S</v>
          </cell>
        </row>
        <row r="5663">
          <cell r="A5663">
            <v>0</v>
          </cell>
          <cell r="X5663" t="str">
            <v>KRL22</v>
          </cell>
          <cell r="AE5663" t="str">
            <v>JJ217</v>
          </cell>
          <cell r="BP5663" t="str">
            <v>S</v>
          </cell>
        </row>
        <row r="5664">
          <cell r="A5664">
            <v>0</v>
          </cell>
          <cell r="X5664" t="str">
            <v>REV4E</v>
          </cell>
          <cell r="AE5664" t="str">
            <v>ZJK85</v>
          </cell>
          <cell r="BP5664" t="str">
            <v>S</v>
          </cell>
        </row>
        <row r="5665">
          <cell r="A5665">
            <v>0</v>
          </cell>
          <cell r="X5665" t="str">
            <v>DCMPR</v>
          </cell>
          <cell r="AE5665" t="str">
            <v>IJ706</v>
          </cell>
          <cell r="BP5665" t="str">
            <v>S</v>
          </cell>
        </row>
        <row r="5666">
          <cell r="A5666">
            <v>0</v>
          </cell>
          <cell r="X5666" t="str">
            <v>GAPSF</v>
          </cell>
          <cell r="AE5666" t="str">
            <v>JJ217</v>
          </cell>
          <cell r="BP5666" t="str">
            <v>S</v>
          </cell>
        </row>
        <row r="5667">
          <cell r="A5667">
            <v>-100074</v>
          </cell>
          <cell r="X5667" t="str">
            <v>LCLVI</v>
          </cell>
          <cell r="AE5667" t="str">
            <v>JJ217</v>
          </cell>
          <cell r="BP5667" t="str">
            <v>S</v>
          </cell>
        </row>
        <row r="5668">
          <cell r="A5668">
            <v>0</v>
          </cell>
          <cell r="X5668" t="str">
            <v>ETVAF</v>
          </cell>
          <cell r="AE5668" t="str">
            <v>JJ217</v>
          </cell>
          <cell r="BP5668" t="str">
            <v>S</v>
          </cell>
        </row>
        <row r="5669">
          <cell r="A5669">
            <v>0</v>
          </cell>
          <cell r="X5669" t="str">
            <v>BATRN</v>
          </cell>
          <cell r="AE5669" t="str">
            <v>ZJK85</v>
          </cell>
          <cell r="BP5669" t="str">
            <v>S</v>
          </cell>
        </row>
        <row r="5670">
          <cell r="A5670">
            <v>0</v>
          </cell>
          <cell r="X5670" t="str">
            <v>TRCOR</v>
          </cell>
          <cell r="AE5670" t="str">
            <v>IJ706</v>
          </cell>
          <cell r="BP5670" t="str">
            <v>S</v>
          </cell>
        </row>
        <row r="5671">
          <cell r="A5671">
            <v>0</v>
          </cell>
          <cell r="X5671" t="str">
            <v>CHPA0</v>
          </cell>
          <cell r="AE5671" t="str">
            <v>JJ217</v>
          </cell>
          <cell r="BP5671" t="str">
            <v>S</v>
          </cell>
        </row>
        <row r="5672">
          <cell r="A5672">
            <v>0</v>
          </cell>
          <cell r="X5672" t="str">
            <v>ETVPS</v>
          </cell>
          <cell r="AE5672" t="str">
            <v>ZJK85</v>
          </cell>
          <cell r="BP5672" t="str">
            <v>S</v>
          </cell>
        </row>
        <row r="5673">
          <cell r="A5673">
            <v>0</v>
          </cell>
          <cell r="X5673" t="str">
            <v>TRCOR</v>
          </cell>
          <cell r="AE5673" t="str">
            <v>IJ706</v>
          </cell>
          <cell r="BP5673" t="str">
            <v>S</v>
          </cell>
        </row>
        <row r="5674">
          <cell r="A5674">
            <v>0</v>
          </cell>
          <cell r="X5674" t="str">
            <v>CHPA0</v>
          </cell>
          <cell r="AE5674" t="str">
            <v>ZJK85</v>
          </cell>
          <cell r="BP5674" t="str">
            <v>S</v>
          </cell>
        </row>
        <row r="5675">
          <cell r="A5675">
            <v>0</v>
          </cell>
          <cell r="X5675" t="str">
            <v>ETVPS</v>
          </cell>
          <cell r="AE5675" t="str">
            <v>ZJK85</v>
          </cell>
          <cell r="BP5675" t="str">
            <v>S</v>
          </cell>
        </row>
        <row r="5676">
          <cell r="A5676">
            <v>0</v>
          </cell>
          <cell r="X5676" t="str">
            <v>ETVPS</v>
          </cell>
          <cell r="AE5676" t="str">
            <v>IJ706</v>
          </cell>
          <cell r="BP5676" t="str">
            <v>S</v>
          </cell>
        </row>
        <row r="5677">
          <cell r="A5677">
            <v>0</v>
          </cell>
          <cell r="X5677" t="str">
            <v>GAPNR</v>
          </cell>
          <cell r="AE5677" t="str">
            <v>IJ706</v>
          </cell>
          <cell r="BP5677" t="str">
            <v>S</v>
          </cell>
        </row>
        <row r="5678">
          <cell r="A5678">
            <v>0</v>
          </cell>
          <cell r="X5678" t="str">
            <v>EGAPI</v>
          </cell>
          <cell r="AE5678" t="str">
            <v>JJ217</v>
          </cell>
          <cell r="BP5678" t="str">
            <v>S</v>
          </cell>
        </row>
        <row r="5679">
          <cell r="A5679">
            <v>0</v>
          </cell>
          <cell r="X5679" t="str">
            <v>DCML0</v>
          </cell>
          <cell r="AE5679" t="str">
            <v>JJ217</v>
          </cell>
          <cell r="BP5679" t="str">
            <v>S</v>
          </cell>
        </row>
        <row r="5680">
          <cell r="A5680">
            <v>0</v>
          </cell>
          <cell r="X5680" t="str">
            <v>SMS4E</v>
          </cell>
          <cell r="AE5680" t="str">
            <v>ZJK85</v>
          </cell>
          <cell r="BP5680" t="str">
            <v>S</v>
          </cell>
        </row>
        <row r="5681">
          <cell r="A5681">
            <v>0</v>
          </cell>
          <cell r="X5681" t="str">
            <v>TRFCA</v>
          </cell>
          <cell r="AE5681" t="str">
            <v>JJ217</v>
          </cell>
          <cell r="BP5681" t="str">
            <v>S</v>
          </cell>
        </row>
        <row r="5682">
          <cell r="A5682">
            <v>0</v>
          </cell>
          <cell r="X5682" t="str">
            <v>DCMPR</v>
          </cell>
          <cell r="AE5682" t="str">
            <v>JJ217</v>
          </cell>
          <cell r="BP5682" t="str">
            <v>S</v>
          </cell>
        </row>
        <row r="5683">
          <cell r="A5683">
            <v>-21622</v>
          </cell>
          <cell r="X5683" t="str">
            <v>CS0AS</v>
          </cell>
          <cell r="AE5683" t="str">
            <v>IJ706</v>
          </cell>
          <cell r="BP5683" t="str">
            <v>S</v>
          </cell>
        </row>
        <row r="5684">
          <cell r="A5684">
            <v>0</v>
          </cell>
          <cell r="X5684" t="str">
            <v>TRCOR</v>
          </cell>
          <cell r="AE5684" t="str">
            <v>JJ217</v>
          </cell>
          <cell r="BP5684" t="str">
            <v>S</v>
          </cell>
        </row>
        <row r="5685">
          <cell r="A5685">
            <v>3520</v>
          </cell>
          <cell r="X5685" t="str">
            <v>EGAPE</v>
          </cell>
          <cell r="AE5685" t="str">
            <v>IJ706</v>
          </cell>
          <cell r="BP5685" t="str">
            <v>IVE</v>
          </cell>
        </row>
        <row r="5686">
          <cell r="A5686">
            <v>0</v>
          </cell>
          <cell r="X5686" t="str">
            <v>LCNSI</v>
          </cell>
          <cell r="AE5686" t="str">
            <v>JJ217</v>
          </cell>
          <cell r="BP5686" t="str">
            <v>S</v>
          </cell>
        </row>
        <row r="5687">
          <cell r="A5687">
            <v>0</v>
          </cell>
          <cell r="X5687" t="str">
            <v>CSFAS</v>
          </cell>
          <cell r="AE5687" t="str">
            <v>ZJK85</v>
          </cell>
          <cell r="BP5687" t="str">
            <v>S</v>
          </cell>
        </row>
        <row r="5688">
          <cell r="A5688">
            <v>0</v>
          </cell>
          <cell r="X5688" t="str">
            <v>LCNSE</v>
          </cell>
          <cell r="AE5688" t="str">
            <v>IJ706</v>
          </cell>
          <cell r="BP5688" t="str">
            <v>S</v>
          </cell>
        </row>
        <row r="5689">
          <cell r="A5689">
            <v>0</v>
          </cell>
          <cell r="X5689" t="str">
            <v>CHPA0</v>
          </cell>
          <cell r="AE5689" t="str">
            <v>IJ706</v>
          </cell>
          <cell r="BP5689" t="str">
            <v>S</v>
          </cell>
        </row>
        <row r="5690">
          <cell r="A5690">
            <v>0</v>
          </cell>
          <cell r="X5690" t="str">
            <v>DCMIH</v>
          </cell>
          <cell r="AE5690" t="str">
            <v>JJ217</v>
          </cell>
          <cell r="BP5690" t="str">
            <v>S</v>
          </cell>
        </row>
        <row r="5691">
          <cell r="A5691">
            <v>0</v>
          </cell>
          <cell r="X5691" t="str">
            <v>REV4E</v>
          </cell>
          <cell r="AE5691" t="str">
            <v>IJ706</v>
          </cell>
          <cell r="BP5691" t="str">
            <v>S</v>
          </cell>
        </row>
        <row r="5692">
          <cell r="A5692">
            <v>0</v>
          </cell>
          <cell r="X5692" t="str">
            <v>TRFCA</v>
          </cell>
          <cell r="AE5692" t="str">
            <v>IJ706</v>
          </cell>
          <cell r="BP5692" t="str">
            <v>S</v>
          </cell>
        </row>
        <row r="5693">
          <cell r="A5693">
            <v>0</v>
          </cell>
          <cell r="X5693" t="str">
            <v>TRCOR</v>
          </cell>
          <cell r="AE5693" t="str">
            <v>ZJK85</v>
          </cell>
          <cell r="BP5693" t="str">
            <v>S</v>
          </cell>
        </row>
        <row r="5694">
          <cell r="A5694">
            <v>0</v>
          </cell>
          <cell r="X5694" t="str">
            <v>SECLI</v>
          </cell>
          <cell r="AE5694" t="str">
            <v>JJ217</v>
          </cell>
          <cell r="BP5694" t="str">
            <v>S</v>
          </cell>
        </row>
        <row r="5695">
          <cell r="A5695">
            <v>0</v>
          </cell>
          <cell r="X5695" t="str">
            <v>WO006</v>
          </cell>
          <cell r="AE5695" t="str">
            <v>ZJK85</v>
          </cell>
          <cell r="BP5695" t="str">
            <v>S</v>
          </cell>
        </row>
        <row r="5696">
          <cell r="A5696">
            <v>0</v>
          </cell>
          <cell r="X5696" t="str">
            <v>WO006</v>
          </cell>
          <cell r="AE5696" t="str">
            <v>IJ706</v>
          </cell>
          <cell r="BP5696" t="str">
            <v>S</v>
          </cell>
        </row>
        <row r="5697">
          <cell r="A5697">
            <v>0</v>
          </cell>
          <cell r="X5697" t="str">
            <v>SFCCS</v>
          </cell>
          <cell r="AE5697" t="str">
            <v>JJ217</v>
          </cell>
          <cell r="BP5697" t="str">
            <v>S</v>
          </cell>
        </row>
        <row r="5698">
          <cell r="A5698">
            <v>134597</v>
          </cell>
          <cell r="X5698" t="str">
            <v>GAPTA</v>
          </cell>
          <cell r="AE5698" t="str">
            <v>IJ706</v>
          </cell>
          <cell r="BP5698" t="str">
            <v>S</v>
          </cell>
        </row>
        <row r="5699">
          <cell r="A5699">
            <v>0</v>
          </cell>
          <cell r="X5699" t="str">
            <v>TRFCA</v>
          </cell>
          <cell r="AE5699" t="str">
            <v>IJ706</v>
          </cell>
          <cell r="BP5699" t="str">
            <v>S</v>
          </cell>
        </row>
        <row r="5700">
          <cell r="A5700">
            <v>0</v>
          </cell>
          <cell r="X5700" t="str">
            <v>AS000</v>
          </cell>
          <cell r="AE5700" t="str">
            <v>IJ706</v>
          </cell>
          <cell r="BP5700" t="str">
            <v>S</v>
          </cell>
        </row>
        <row r="5701">
          <cell r="A5701">
            <v>0</v>
          </cell>
          <cell r="X5701" t="str">
            <v>FF0CB</v>
          </cell>
          <cell r="AE5701" t="str">
            <v>IJ706</v>
          </cell>
          <cell r="BP5701" t="str">
            <v>S</v>
          </cell>
        </row>
        <row r="5702">
          <cell r="A5702">
            <v>0</v>
          </cell>
          <cell r="X5702" t="str">
            <v>TRFCA</v>
          </cell>
          <cell r="AE5702" t="str">
            <v>JJ217</v>
          </cell>
          <cell r="BP5702" t="str">
            <v>S</v>
          </cell>
        </row>
        <row r="5703">
          <cell r="A5703">
            <v>0</v>
          </cell>
          <cell r="X5703" t="str">
            <v>SECLE</v>
          </cell>
          <cell r="AE5703" t="str">
            <v>ZJK85</v>
          </cell>
          <cell r="BP5703" t="str">
            <v>S</v>
          </cell>
        </row>
        <row r="5704">
          <cell r="A5704">
            <v>0</v>
          </cell>
          <cell r="X5704" t="str">
            <v>CS00H</v>
          </cell>
          <cell r="AE5704" t="str">
            <v>ZJK85</v>
          </cell>
          <cell r="BP5704" t="str">
            <v>S</v>
          </cell>
        </row>
        <row r="5705">
          <cell r="A5705">
            <v>0</v>
          </cell>
          <cell r="X5705" t="str">
            <v>LCSSI</v>
          </cell>
          <cell r="AE5705" t="str">
            <v>JJ217</v>
          </cell>
          <cell r="BP5705" t="str">
            <v>S</v>
          </cell>
        </row>
        <row r="5706">
          <cell r="A5706">
            <v>0</v>
          </cell>
          <cell r="X5706" t="str">
            <v>DCMPR</v>
          </cell>
          <cell r="AE5706" t="str">
            <v>ZJK85</v>
          </cell>
          <cell r="BP5706" t="str">
            <v>S</v>
          </cell>
        </row>
        <row r="5707">
          <cell r="A5707">
            <v>0</v>
          </cell>
          <cell r="X5707" t="str">
            <v>KRL22</v>
          </cell>
          <cell r="AE5707" t="str">
            <v>IJ706</v>
          </cell>
          <cell r="BP5707" t="str">
            <v>S</v>
          </cell>
        </row>
        <row r="5708">
          <cell r="A5708">
            <v>0</v>
          </cell>
          <cell r="X5708" t="str">
            <v>ETVPS</v>
          </cell>
          <cell r="AE5708" t="str">
            <v>JJ217</v>
          </cell>
          <cell r="BP5708" t="str">
            <v>S</v>
          </cell>
        </row>
        <row r="5709">
          <cell r="A5709">
            <v>0</v>
          </cell>
          <cell r="X5709" t="str">
            <v>DCML0</v>
          </cell>
          <cell r="AE5709" t="str">
            <v>ZJK85</v>
          </cell>
          <cell r="BP5709" t="str">
            <v>S</v>
          </cell>
        </row>
        <row r="5710">
          <cell r="A5710">
            <v>0</v>
          </cell>
          <cell r="X5710" t="str">
            <v>WO007</v>
          </cell>
          <cell r="AE5710" t="str">
            <v>ZJK85</v>
          </cell>
          <cell r="BP5710" t="str">
            <v>S</v>
          </cell>
        </row>
        <row r="5711">
          <cell r="A5711">
            <v>0</v>
          </cell>
          <cell r="X5711" t="str">
            <v>BAT00</v>
          </cell>
          <cell r="AE5711" t="str">
            <v>ZJK85</v>
          </cell>
          <cell r="BP5711" t="str">
            <v>S</v>
          </cell>
        </row>
        <row r="5712">
          <cell r="A5712">
            <v>0</v>
          </cell>
          <cell r="X5712" t="str">
            <v>BAT00</v>
          </cell>
          <cell r="AE5712" t="str">
            <v>ZJK85</v>
          </cell>
          <cell r="BP5712" t="str">
            <v>S</v>
          </cell>
        </row>
        <row r="5713">
          <cell r="A5713">
            <v>3550</v>
          </cell>
          <cell r="X5713" t="str">
            <v>ETVAF</v>
          </cell>
          <cell r="AE5713" t="str">
            <v>GJ401</v>
          </cell>
          <cell r="BP5713" t="str">
            <v>F</v>
          </cell>
        </row>
        <row r="5714">
          <cell r="A5714">
            <v>14672</v>
          </cell>
          <cell r="X5714" t="str">
            <v>KRE22</v>
          </cell>
          <cell r="AE5714" t="str">
            <v>GJ401</v>
          </cell>
          <cell r="BP5714" t="str">
            <v>F</v>
          </cell>
        </row>
        <row r="5715">
          <cell r="A5715">
            <v>19415</v>
          </cell>
          <cell r="X5715" t="str">
            <v>EFCCM</v>
          </cell>
          <cell r="AE5715" t="str">
            <v>GJ401</v>
          </cell>
          <cell r="BP5715" t="str">
            <v>IVE</v>
          </cell>
        </row>
        <row r="5716">
          <cell r="A5716">
            <v>526054</v>
          </cell>
          <cell r="X5716" t="str">
            <v>DCMPR</v>
          </cell>
          <cell r="AE5716" t="str">
            <v>GJL58</v>
          </cell>
          <cell r="BP5716" t="str">
            <v>S</v>
          </cell>
        </row>
        <row r="5717">
          <cell r="A5717">
            <v>1118059</v>
          </cell>
          <cell r="X5717" t="str">
            <v>DCML0</v>
          </cell>
          <cell r="AE5717" t="str">
            <v>GJL58</v>
          </cell>
          <cell r="BP5717" t="str">
            <v>S</v>
          </cell>
        </row>
        <row r="5718">
          <cell r="A5718">
            <v>1573427</v>
          </cell>
          <cell r="X5718" t="str">
            <v>LCLVI</v>
          </cell>
          <cell r="AE5718" t="str">
            <v>GJL58</v>
          </cell>
          <cell r="BP5718" t="str">
            <v>S</v>
          </cell>
        </row>
        <row r="5719">
          <cell r="A5719">
            <v>1587943</v>
          </cell>
          <cell r="X5719" t="str">
            <v>DCML0</v>
          </cell>
          <cell r="AE5719" t="str">
            <v>GJL58</v>
          </cell>
          <cell r="BP5719" t="str">
            <v>S</v>
          </cell>
        </row>
        <row r="5720">
          <cell r="A5720">
            <v>3437623</v>
          </cell>
          <cell r="X5720" t="str">
            <v>DCMPR</v>
          </cell>
          <cell r="AE5720" t="str">
            <v>GJL58</v>
          </cell>
          <cell r="BP5720" t="str">
            <v>S</v>
          </cell>
        </row>
        <row r="5721">
          <cell r="A5721">
            <v>5098371</v>
          </cell>
          <cell r="X5721" t="str">
            <v>WR001</v>
          </cell>
          <cell r="AE5721" t="str">
            <v>GJL58</v>
          </cell>
          <cell r="BP5721" t="str">
            <v>S</v>
          </cell>
        </row>
        <row r="5722">
          <cell r="A5722">
            <v>187766</v>
          </cell>
          <cell r="X5722" t="str">
            <v>PRE06</v>
          </cell>
          <cell r="AE5722" t="str">
            <v>PJ503</v>
          </cell>
          <cell r="BP5722" t="str">
            <v>F</v>
          </cell>
        </row>
        <row r="5723">
          <cell r="A5723">
            <v>204023</v>
          </cell>
          <cell r="X5723" t="str">
            <v>DCM0H</v>
          </cell>
          <cell r="AE5723" t="str">
            <v>PJ503</v>
          </cell>
          <cell r="BP5723" t="str">
            <v>IVE</v>
          </cell>
        </row>
        <row r="5724">
          <cell r="A5724">
            <v>302558</v>
          </cell>
          <cell r="X5724" t="str">
            <v>LCSSE</v>
          </cell>
          <cell r="AE5724" t="str">
            <v>PJ503</v>
          </cell>
          <cell r="BP5724" t="str">
            <v>IVE</v>
          </cell>
        </row>
        <row r="5725">
          <cell r="A5725">
            <v>468142</v>
          </cell>
          <cell r="X5725" t="str">
            <v>AS000</v>
          </cell>
          <cell r="AE5725" t="str">
            <v>PJ503</v>
          </cell>
          <cell r="BP5725" t="str">
            <v>IVE</v>
          </cell>
        </row>
        <row r="5726">
          <cell r="A5726">
            <v>3111090</v>
          </cell>
          <cell r="X5726" t="str">
            <v>DCMPR</v>
          </cell>
          <cell r="AE5726" t="str">
            <v>PJ503</v>
          </cell>
          <cell r="BP5726" t="str">
            <v>IVE</v>
          </cell>
        </row>
        <row r="5727">
          <cell r="A5727">
            <v>3537455</v>
          </cell>
          <cell r="X5727" t="str">
            <v>DCMPR</v>
          </cell>
          <cell r="AE5727" t="str">
            <v>PJ503</v>
          </cell>
          <cell r="BP5727" t="str">
            <v>IVE</v>
          </cell>
        </row>
        <row r="5728">
          <cell r="A5728">
            <v>156552</v>
          </cell>
          <cell r="X5728" t="str">
            <v>TRCOR</v>
          </cell>
          <cell r="AE5728" t="str">
            <v>GJL58</v>
          </cell>
          <cell r="BP5728" t="str">
            <v>S</v>
          </cell>
        </row>
        <row r="5729">
          <cell r="A5729">
            <v>7875</v>
          </cell>
          <cell r="X5729" t="str">
            <v>TRFCA</v>
          </cell>
          <cell r="AE5729" t="str">
            <v>PJ503</v>
          </cell>
          <cell r="BP5729" t="str">
            <v>IVE</v>
          </cell>
        </row>
        <row r="5730">
          <cell r="A5730">
            <v>19416</v>
          </cell>
          <cell r="X5730" t="str">
            <v>EFCCM</v>
          </cell>
          <cell r="AE5730" t="str">
            <v>PJ503</v>
          </cell>
          <cell r="BP5730" t="str">
            <v>IVE</v>
          </cell>
        </row>
        <row r="5731">
          <cell r="A5731">
            <v>159520</v>
          </cell>
          <cell r="X5731" t="str">
            <v>SMS4E</v>
          </cell>
          <cell r="AE5731" t="str">
            <v>GJ401</v>
          </cell>
          <cell r="BP5731" t="str">
            <v>IVE</v>
          </cell>
        </row>
        <row r="5732">
          <cell r="A5732">
            <v>316273</v>
          </cell>
          <cell r="X5732" t="str">
            <v>DCMPR</v>
          </cell>
          <cell r="AE5732" t="str">
            <v>GJ401</v>
          </cell>
          <cell r="BP5732" t="str">
            <v>IVE</v>
          </cell>
        </row>
        <row r="5733">
          <cell r="A5733">
            <v>449896</v>
          </cell>
          <cell r="X5733" t="str">
            <v>LCNSE</v>
          </cell>
          <cell r="AE5733" t="str">
            <v>GJ401</v>
          </cell>
          <cell r="BP5733" t="str">
            <v>IVE</v>
          </cell>
        </row>
        <row r="5734">
          <cell r="A5734">
            <v>49759</v>
          </cell>
          <cell r="X5734" t="str">
            <v>TRFCA</v>
          </cell>
          <cell r="AE5734" t="str">
            <v>PJ503</v>
          </cell>
          <cell r="BP5734" t="str">
            <v>IVE</v>
          </cell>
        </row>
        <row r="5735">
          <cell r="A5735">
            <v>10340</v>
          </cell>
          <cell r="X5735" t="str">
            <v>SECLE</v>
          </cell>
          <cell r="AE5735" t="str">
            <v>GJL58</v>
          </cell>
          <cell r="BP5735" t="str">
            <v>IVE</v>
          </cell>
        </row>
        <row r="5736">
          <cell r="A5736">
            <v>10616</v>
          </cell>
          <cell r="X5736" t="str">
            <v>TRFCA</v>
          </cell>
          <cell r="AE5736" t="str">
            <v>GJL58</v>
          </cell>
          <cell r="BP5736" t="str">
            <v>IVE</v>
          </cell>
        </row>
        <row r="5737">
          <cell r="A5737">
            <v>65699</v>
          </cell>
          <cell r="X5737" t="str">
            <v>CHPES</v>
          </cell>
          <cell r="AE5737" t="str">
            <v>GJL58</v>
          </cell>
          <cell r="BP5737" t="str">
            <v>F</v>
          </cell>
        </row>
        <row r="5738">
          <cell r="A5738">
            <v>131977</v>
          </cell>
          <cell r="X5738" t="str">
            <v>MP000</v>
          </cell>
          <cell r="AE5738" t="str">
            <v>GJL58</v>
          </cell>
          <cell r="BP5738" t="str">
            <v>IVE</v>
          </cell>
        </row>
        <row r="5739">
          <cell r="A5739">
            <v>11505</v>
          </cell>
          <cell r="X5739" t="str">
            <v>SESSE</v>
          </cell>
          <cell r="AE5739" t="str">
            <v>GJ401</v>
          </cell>
          <cell r="BP5739" t="str">
            <v>S</v>
          </cell>
        </row>
        <row r="5740">
          <cell r="A5740">
            <v>15704</v>
          </cell>
          <cell r="X5740" t="str">
            <v>DCM0H</v>
          </cell>
          <cell r="AE5740" t="str">
            <v>GJ401</v>
          </cell>
          <cell r="BP5740" t="str">
            <v>S</v>
          </cell>
        </row>
        <row r="5741">
          <cell r="A5741">
            <v>20562</v>
          </cell>
          <cell r="X5741" t="str">
            <v>SMS4E</v>
          </cell>
          <cell r="AE5741" t="str">
            <v>GJ401</v>
          </cell>
          <cell r="BP5741" t="str">
            <v>S</v>
          </cell>
        </row>
        <row r="5742">
          <cell r="A5742">
            <v>31173</v>
          </cell>
          <cell r="X5742" t="str">
            <v>KRL22</v>
          </cell>
          <cell r="AE5742" t="str">
            <v>GJ401</v>
          </cell>
          <cell r="BP5742" t="str">
            <v>S</v>
          </cell>
        </row>
        <row r="5743">
          <cell r="A5743">
            <v>41098</v>
          </cell>
          <cell r="X5743" t="str">
            <v>GAPSF</v>
          </cell>
          <cell r="AE5743" t="str">
            <v>PJ503</v>
          </cell>
          <cell r="BP5743" t="str">
            <v>S</v>
          </cell>
        </row>
        <row r="5744">
          <cell r="A5744">
            <v>76503</v>
          </cell>
          <cell r="X5744" t="str">
            <v>SFSRA</v>
          </cell>
          <cell r="AE5744" t="str">
            <v>PJ503</v>
          </cell>
          <cell r="BP5744" t="str">
            <v>S</v>
          </cell>
        </row>
        <row r="5745">
          <cell r="A5745">
            <v>99204</v>
          </cell>
          <cell r="X5745" t="str">
            <v>REV4E</v>
          </cell>
          <cell r="AE5745" t="str">
            <v>PJ503</v>
          </cell>
          <cell r="BP5745" t="str">
            <v>S</v>
          </cell>
        </row>
        <row r="5746">
          <cell r="A5746">
            <v>327978</v>
          </cell>
          <cell r="X5746" t="str">
            <v>SMS4E</v>
          </cell>
          <cell r="AE5746" t="str">
            <v>PJ503</v>
          </cell>
          <cell r="BP5746" t="str">
            <v>S</v>
          </cell>
        </row>
        <row r="5747">
          <cell r="A5747">
            <v>333968</v>
          </cell>
          <cell r="X5747" t="str">
            <v>DCMPR</v>
          </cell>
          <cell r="AE5747" t="str">
            <v>PJ503</v>
          </cell>
          <cell r="BP5747" t="str">
            <v>S</v>
          </cell>
        </row>
        <row r="5748">
          <cell r="A5748">
            <v>510643</v>
          </cell>
          <cell r="X5748" t="str">
            <v>LCLVE</v>
          </cell>
          <cell r="AE5748" t="str">
            <v>PJ503</v>
          </cell>
          <cell r="BP5748" t="str">
            <v>S</v>
          </cell>
        </row>
        <row r="5749">
          <cell r="A5749">
            <v>410165</v>
          </cell>
          <cell r="X5749" t="str">
            <v>LCSSI</v>
          </cell>
          <cell r="AE5749" t="str">
            <v>GJ401</v>
          </cell>
          <cell r="BP5749" t="str">
            <v>S</v>
          </cell>
        </row>
        <row r="5750">
          <cell r="A5750">
            <v>1954234</v>
          </cell>
          <cell r="X5750" t="str">
            <v>DCMPR</v>
          </cell>
          <cell r="AE5750" t="str">
            <v>GJ401</v>
          </cell>
          <cell r="BP5750" t="str">
            <v>S</v>
          </cell>
        </row>
        <row r="5751">
          <cell r="A5751">
            <v>2302213</v>
          </cell>
          <cell r="X5751" t="str">
            <v>WR001</v>
          </cell>
          <cell r="AE5751" t="str">
            <v>GJ401</v>
          </cell>
          <cell r="BP5751" t="str">
            <v>S</v>
          </cell>
        </row>
        <row r="5752">
          <cell r="A5752">
            <v>1542</v>
          </cell>
          <cell r="X5752" t="str">
            <v>DCML0</v>
          </cell>
          <cell r="AE5752" t="str">
            <v>GJL58</v>
          </cell>
          <cell r="BP5752" t="str">
            <v>S</v>
          </cell>
        </row>
        <row r="5753">
          <cell r="A5753">
            <v>16425</v>
          </cell>
          <cell r="X5753" t="str">
            <v>CHPES</v>
          </cell>
          <cell r="AE5753" t="str">
            <v>GJL58</v>
          </cell>
          <cell r="BP5753" t="str">
            <v>S</v>
          </cell>
        </row>
        <row r="5754">
          <cell r="A5754">
            <v>24771</v>
          </cell>
          <cell r="X5754" t="str">
            <v>CHPA0</v>
          </cell>
          <cell r="AE5754" t="str">
            <v>GJL58</v>
          </cell>
          <cell r="BP5754" t="str">
            <v>S</v>
          </cell>
        </row>
        <row r="5755">
          <cell r="A5755">
            <v>31890</v>
          </cell>
          <cell r="X5755" t="str">
            <v>SESSE</v>
          </cell>
          <cell r="AE5755" t="str">
            <v>GJL58</v>
          </cell>
          <cell r="BP5755" t="str">
            <v>S</v>
          </cell>
        </row>
        <row r="5756">
          <cell r="A5756">
            <v>40433</v>
          </cell>
          <cell r="X5756" t="str">
            <v>TRCOR</v>
          </cell>
          <cell r="AE5756" t="str">
            <v>GJL58</v>
          </cell>
          <cell r="BP5756" t="str">
            <v>S</v>
          </cell>
        </row>
        <row r="5757">
          <cell r="A5757">
            <v>43529</v>
          </cell>
          <cell r="X5757" t="str">
            <v>DCM0H</v>
          </cell>
          <cell r="AE5757" t="str">
            <v>GJL58</v>
          </cell>
          <cell r="BP5757" t="str">
            <v>S</v>
          </cell>
        </row>
        <row r="5758">
          <cell r="A5758">
            <v>47600</v>
          </cell>
          <cell r="X5758" t="str">
            <v>TRCOR</v>
          </cell>
          <cell r="AE5758" t="str">
            <v>GJL58</v>
          </cell>
          <cell r="BP5758" t="str">
            <v>S</v>
          </cell>
        </row>
        <row r="5759">
          <cell r="A5759">
            <v>72589</v>
          </cell>
          <cell r="X5759" t="str">
            <v>DCM0H</v>
          </cell>
          <cell r="AE5759" t="str">
            <v>GJL58</v>
          </cell>
          <cell r="BP5759" t="str">
            <v>S</v>
          </cell>
        </row>
        <row r="5760">
          <cell r="A5760">
            <v>61045</v>
          </cell>
          <cell r="X5760" t="str">
            <v>PR005</v>
          </cell>
          <cell r="AE5760" t="str">
            <v>TJ501</v>
          </cell>
          <cell r="BP5760" t="str">
            <v>F</v>
          </cell>
        </row>
        <row r="5761">
          <cell r="A5761">
            <v>80787</v>
          </cell>
          <cell r="X5761" t="str">
            <v>MP000</v>
          </cell>
          <cell r="AE5761" t="str">
            <v>TJ501</v>
          </cell>
          <cell r="BP5761" t="str">
            <v>IVE</v>
          </cell>
        </row>
        <row r="5762">
          <cell r="A5762">
            <v>275285</v>
          </cell>
          <cell r="X5762" t="str">
            <v>SMS4E</v>
          </cell>
          <cell r="AE5762" t="str">
            <v>TJ501</v>
          </cell>
          <cell r="BP5762" t="str">
            <v>IVE</v>
          </cell>
        </row>
        <row r="5763">
          <cell r="A5763">
            <v>623300</v>
          </cell>
          <cell r="X5763" t="str">
            <v>KRE17</v>
          </cell>
          <cell r="AE5763" t="str">
            <v>GJL58</v>
          </cell>
          <cell r="BP5763" t="str">
            <v>F</v>
          </cell>
        </row>
        <row r="5764">
          <cell r="A5764">
            <v>1419386</v>
          </cell>
          <cell r="X5764" t="str">
            <v>LCLVE</v>
          </cell>
          <cell r="AE5764" t="str">
            <v>GJL58</v>
          </cell>
          <cell r="BP5764" t="str">
            <v>IVE</v>
          </cell>
        </row>
        <row r="5765">
          <cell r="A5765">
            <v>48250</v>
          </cell>
          <cell r="X5765" t="str">
            <v>REV4E</v>
          </cell>
          <cell r="AE5765" t="str">
            <v>GJ401</v>
          </cell>
          <cell r="BP5765" t="str">
            <v>S</v>
          </cell>
        </row>
        <row r="5766">
          <cell r="A5766">
            <v>264015</v>
          </cell>
          <cell r="X5766" t="str">
            <v>PVSPR</v>
          </cell>
          <cell r="AE5766" t="str">
            <v>GJ401</v>
          </cell>
          <cell r="BP5766" t="str">
            <v>S</v>
          </cell>
        </row>
        <row r="5767">
          <cell r="A5767">
            <v>695750</v>
          </cell>
          <cell r="X5767" t="str">
            <v>KINCB</v>
          </cell>
          <cell r="AE5767" t="str">
            <v>PJ503</v>
          </cell>
          <cell r="BP5767" t="str">
            <v>S</v>
          </cell>
        </row>
        <row r="5768">
          <cell r="A5768">
            <v>3787589</v>
          </cell>
          <cell r="X5768" t="str">
            <v>DCMPR</v>
          </cell>
          <cell r="AE5768" t="str">
            <v>PJ503</v>
          </cell>
          <cell r="BP5768" t="str">
            <v>S</v>
          </cell>
        </row>
        <row r="5769">
          <cell r="A5769">
            <v>8332128</v>
          </cell>
          <cell r="X5769" t="str">
            <v>DCMPR</v>
          </cell>
          <cell r="AE5769" t="str">
            <v>PJ503</v>
          </cell>
          <cell r="BP5769" t="str">
            <v>S</v>
          </cell>
        </row>
        <row r="5770">
          <cell r="A5770">
            <v>59034</v>
          </cell>
          <cell r="X5770" t="str">
            <v>TRCOR</v>
          </cell>
          <cell r="AE5770" t="str">
            <v>TJ501</v>
          </cell>
          <cell r="BP5770" t="str">
            <v>S</v>
          </cell>
        </row>
        <row r="5771">
          <cell r="A5771">
            <v>70510</v>
          </cell>
          <cell r="X5771" t="str">
            <v>GAP4E</v>
          </cell>
          <cell r="AE5771" t="str">
            <v>TJ501</v>
          </cell>
          <cell r="BP5771" t="str">
            <v>S</v>
          </cell>
        </row>
        <row r="5772">
          <cell r="A5772">
            <v>75854</v>
          </cell>
          <cell r="X5772" t="str">
            <v>KRL22</v>
          </cell>
          <cell r="AE5772" t="str">
            <v>TJ501</v>
          </cell>
          <cell r="BP5772" t="str">
            <v>S</v>
          </cell>
        </row>
        <row r="5773">
          <cell r="A5773">
            <v>92376</v>
          </cell>
          <cell r="X5773" t="str">
            <v>EFRBE</v>
          </cell>
          <cell r="AE5773" t="str">
            <v>GJL58</v>
          </cell>
          <cell r="BP5773" t="str">
            <v>S</v>
          </cell>
        </row>
        <row r="5774">
          <cell r="A5774">
            <v>94629</v>
          </cell>
          <cell r="X5774" t="str">
            <v>TRCOR</v>
          </cell>
          <cell r="AE5774" t="str">
            <v>GJL58</v>
          </cell>
          <cell r="BP5774" t="str">
            <v>S</v>
          </cell>
        </row>
        <row r="5775">
          <cell r="A5775">
            <v>101710</v>
          </cell>
          <cell r="X5775" t="str">
            <v>GAP4E</v>
          </cell>
          <cell r="AE5775" t="str">
            <v>GJL58</v>
          </cell>
          <cell r="BP5775" t="str">
            <v>S</v>
          </cell>
        </row>
        <row r="5776">
          <cell r="A5776">
            <v>336142</v>
          </cell>
          <cell r="X5776" t="str">
            <v>EFRBI</v>
          </cell>
          <cell r="AE5776" t="str">
            <v>TJ501</v>
          </cell>
          <cell r="BP5776" t="str">
            <v>S</v>
          </cell>
        </row>
        <row r="5777">
          <cell r="A5777">
            <v>364245</v>
          </cell>
          <cell r="X5777" t="str">
            <v>ETVPS</v>
          </cell>
          <cell r="AE5777" t="str">
            <v>TJ501</v>
          </cell>
          <cell r="BP5777" t="str">
            <v>S</v>
          </cell>
        </row>
        <row r="5778">
          <cell r="A5778">
            <v>3203590</v>
          </cell>
          <cell r="X5778" t="str">
            <v>DCMPR</v>
          </cell>
          <cell r="AE5778" t="str">
            <v>TJ501</v>
          </cell>
          <cell r="BP5778" t="str">
            <v>S</v>
          </cell>
        </row>
        <row r="5779">
          <cell r="A5779">
            <v>275055</v>
          </cell>
          <cell r="X5779" t="str">
            <v>DCM0H</v>
          </cell>
          <cell r="AE5779" t="str">
            <v>GJL58</v>
          </cell>
          <cell r="BP5779" t="str">
            <v>S</v>
          </cell>
        </row>
        <row r="5780">
          <cell r="A5780">
            <v>889</v>
          </cell>
          <cell r="X5780" t="str">
            <v>EGAPE</v>
          </cell>
          <cell r="AE5780" t="str">
            <v>GJ401</v>
          </cell>
          <cell r="BP5780" t="str">
            <v>IVE</v>
          </cell>
        </row>
        <row r="5781">
          <cell r="A5781">
            <v>1102</v>
          </cell>
          <cell r="X5781" t="str">
            <v>GAPNR</v>
          </cell>
          <cell r="AE5781" t="str">
            <v>TJ501</v>
          </cell>
          <cell r="BP5781" t="str">
            <v>F</v>
          </cell>
        </row>
        <row r="5782">
          <cell r="A5782">
            <v>15422</v>
          </cell>
          <cell r="X5782" t="str">
            <v>CHPA0</v>
          </cell>
          <cell r="AE5782" t="str">
            <v>TJ501</v>
          </cell>
          <cell r="BP5782" t="str">
            <v>IVE</v>
          </cell>
        </row>
        <row r="5783">
          <cell r="A5783">
            <v>4699</v>
          </cell>
          <cell r="X5783" t="str">
            <v>TRCOR</v>
          </cell>
          <cell r="AE5783" t="str">
            <v>TJ501</v>
          </cell>
          <cell r="BP5783" t="str">
            <v>S</v>
          </cell>
        </row>
        <row r="5784">
          <cell r="A5784">
            <v>8283</v>
          </cell>
          <cell r="X5784" t="str">
            <v>EFCOE</v>
          </cell>
          <cell r="AE5784" t="str">
            <v>TJ501</v>
          </cell>
          <cell r="BP5784" t="str">
            <v>S</v>
          </cell>
        </row>
        <row r="5785">
          <cell r="A5785">
            <v>23240</v>
          </cell>
          <cell r="X5785" t="str">
            <v>WR002</v>
          </cell>
          <cell r="AE5785" t="str">
            <v>TJ501</v>
          </cell>
          <cell r="BP5785" t="str">
            <v>IVE</v>
          </cell>
        </row>
        <row r="5786">
          <cell r="A5786">
            <v>27100</v>
          </cell>
          <cell r="X5786" t="str">
            <v>DCM0H</v>
          </cell>
          <cell r="AE5786" t="str">
            <v>TJ501</v>
          </cell>
          <cell r="BP5786" t="str">
            <v>IVE</v>
          </cell>
        </row>
        <row r="5787">
          <cell r="A5787">
            <v>22</v>
          </cell>
          <cell r="X5787" t="str">
            <v>TRFCA</v>
          </cell>
          <cell r="AE5787" t="str">
            <v>GJ401</v>
          </cell>
          <cell r="BP5787" t="str">
            <v>S</v>
          </cell>
        </row>
        <row r="5788">
          <cell r="A5788">
            <v>1277</v>
          </cell>
          <cell r="X5788" t="str">
            <v>TRFCA</v>
          </cell>
          <cell r="AE5788" t="str">
            <v>GJ401</v>
          </cell>
          <cell r="BP5788" t="str">
            <v>S</v>
          </cell>
        </row>
        <row r="5789">
          <cell r="A5789">
            <v>0</v>
          </cell>
          <cell r="X5789" t="str">
            <v>DCMPR</v>
          </cell>
          <cell r="AE5789" t="str">
            <v>PJ503</v>
          </cell>
          <cell r="BP5789" t="str">
            <v>S</v>
          </cell>
        </row>
        <row r="5790">
          <cell r="A5790">
            <v>0</v>
          </cell>
          <cell r="X5790" t="str">
            <v>DCMPR</v>
          </cell>
          <cell r="AE5790" t="str">
            <v>TJ501</v>
          </cell>
          <cell r="BP5790" t="str">
            <v>S</v>
          </cell>
        </row>
        <row r="5791">
          <cell r="A5791">
            <v>0</v>
          </cell>
          <cell r="X5791" t="str">
            <v>DCMPR</v>
          </cell>
          <cell r="AE5791" t="str">
            <v>PJ503</v>
          </cell>
          <cell r="BP5791" t="str">
            <v>S</v>
          </cell>
        </row>
        <row r="5792">
          <cell r="A5792">
            <v>0</v>
          </cell>
          <cell r="X5792" t="str">
            <v>EFRBE</v>
          </cell>
          <cell r="AE5792" t="str">
            <v>PJ503</v>
          </cell>
          <cell r="BP5792" t="str">
            <v>S</v>
          </cell>
        </row>
        <row r="5793">
          <cell r="A5793">
            <v>0</v>
          </cell>
          <cell r="X5793" t="str">
            <v>LCNSI</v>
          </cell>
          <cell r="AE5793" t="str">
            <v>TJ501</v>
          </cell>
          <cell r="BP5793" t="str">
            <v>S</v>
          </cell>
        </row>
        <row r="5794">
          <cell r="A5794">
            <v>0</v>
          </cell>
          <cell r="X5794" t="str">
            <v>DCML0</v>
          </cell>
          <cell r="AE5794" t="str">
            <v>PJ503</v>
          </cell>
          <cell r="BP5794" t="str">
            <v>S</v>
          </cell>
        </row>
        <row r="5795">
          <cell r="A5795">
            <v>0</v>
          </cell>
          <cell r="X5795" t="str">
            <v>DCMPR</v>
          </cell>
          <cell r="AE5795" t="str">
            <v>PJ503</v>
          </cell>
          <cell r="BP5795" t="str">
            <v>S</v>
          </cell>
        </row>
        <row r="5796">
          <cell r="A5796">
            <v>0</v>
          </cell>
          <cell r="X5796" t="str">
            <v>DCMPR</v>
          </cell>
          <cell r="AE5796" t="str">
            <v>TJ501</v>
          </cell>
          <cell r="BP5796" t="str">
            <v>S</v>
          </cell>
        </row>
        <row r="5797">
          <cell r="A5797">
            <v>0</v>
          </cell>
          <cell r="X5797" t="str">
            <v>CHPES</v>
          </cell>
          <cell r="AE5797" t="str">
            <v>PJ503</v>
          </cell>
          <cell r="BP5797" t="str">
            <v>S</v>
          </cell>
        </row>
        <row r="5798">
          <cell r="A5798">
            <v>0</v>
          </cell>
          <cell r="X5798" t="str">
            <v>ETVPS</v>
          </cell>
          <cell r="AE5798" t="str">
            <v>GJ401</v>
          </cell>
          <cell r="BP5798" t="str">
            <v>S</v>
          </cell>
        </row>
        <row r="5799">
          <cell r="A5799">
            <v>0</v>
          </cell>
          <cell r="X5799" t="str">
            <v>SMS4E</v>
          </cell>
          <cell r="AE5799" t="str">
            <v>PJ503</v>
          </cell>
          <cell r="BP5799" t="str">
            <v>S</v>
          </cell>
        </row>
        <row r="5800">
          <cell r="A5800">
            <v>0</v>
          </cell>
          <cell r="X5800" t="str">
            <v>DCMPR</v>
          </cell>
          <cell r="AE5800" t="str">
            <v>GJL58</v>
          </cell>
          <cell r="BP5800" t="str">
            <v>S</v>
          </cell>
        </row>
        <row r="5801">
          <cell r="A5801">
            <v>0</v>
          </cell>
          <cell r="X5801" t="str">
            <v>SFCCS</v>
          </cell>
          <cell r="AE5801" t="str">
            <v>PJ503</v>
          </cell>
          <cell r="BP5801" t="str">
            <v>S</v>
          </cell>
        </row>
        <row r="5802">
          <cell r="A5802">
            <v>0</v>
          </cell>
          <cell r="X5802" t="str">
            <v>CS0AS</v>
          </cell>
          <cell r="AE5802" t="str">
            <v>GJL58</v>
          </cell>
          <cell r="BP5802" t="str">
            <v>S</v>
          </cell>
        </row>
        <row r="5803">
          <cell r="A5803">
            <v>0</v>
          </cell>
          <cell r="X5803" t="str">
            <v>REVTF</v>
          </cell>
          <cell r="AE5803" t="str">
            <v>GJL58</v>
          </cell>
          <cell r="BP5803" t="str">
            <v>S</v>
          </cell>
        </row>
        <row r="5804">
          <cell r="A5804">
            <v>13040</v>
          </cell>
          <cell r="X5804" t="str">
            <v>LCFHE</v>
          </cell>
          <cell r="AE5804" t="str">
            <v>PJ503</v>
          </cell>
          <cell r="BP5804" t="str">
            <v>S</v>
          </cell>
        </row>
        <row r="5805">
          <cell r="A5805">
            <v>0</v>
          </cell>
          <cell r="X5805" t="str">
            <v>KRL22</v>
          </cell>
          <cell r="AE5805" t="str">
            <v>GJ401</v>
          </cell>
          <cell r="BP5805" t="str">
            <v>S</v>
          </cell>
        </row>
        <row r="5806">
          <cell r="A5806">
            <v>0</v>
          </cell>
          <cell r="X5806" t="str">
            <v>EFRBE</v>
          </cell>
          <cell r="AE5806" t="str">
            <v>GJ401</v>
          </cell>
          <cell r="BP5806" t="str">
            <v>S</v>
          </cell>
        </row>
        <row r="5807">
          <cell r="A5807">
            <v>0</v>
          </cell>
          <cell r="X5807" t="str">
            <v>TRCOR</v>
          </cell>
          <cell r="AE5807" t="str">
            <v>PJ503</v>
          </cell>
          <cell r="BP5807" t="str">
            <v>S</v>
          </cell>
        </row>
        <row r="5808">
          <cell r="A5808">
            <v>0</v>
          </cell>
          <cell r="X5808" t="str">
            <v>SMS4E</v>
          </cell>
          <cell r="AE5808" t="str">
            <v>TJ501</v>
          </cell>
          <cell r="BP5808" t="str">
            <v>S</v>
          </cell>
        </row>
        <row r="5809">
          <cell r="A5809">
            <v>0</v>
          </cell>
          <cell r="X5809" t="str">
            <v>DCMPR</v>
          </cell>
          <cell r="AE5809" t="str">
            <v>TJ501</v>
          </cell>
          <cell r="BP5809" t="str">
            <v>S</v>
          </cell>
        </row>
        <row r="5810">
          <cell r="A5810">
            <v>0</v>
          </cell>
          <cell r="X5810" t="str">
            <v>39MAS</v>
          </cell>
          <cell r="AE5810" t="str">
            <v>TJ501</v>
          </cell>
          <cell r="BP5810" t="str">
            <v>S</v>
          </cell>
        </row>
        <row r="5811">
          <cell r="A5811">
            <v>52083</v>
          </cell>
          <cell r="X5811" t="str">
            <v>FFPRS</v>
          </cell>
          <cell r="AE5811" t="str">
            <v>TJ501</v>
          </cell>
          <cell r="BP5811" t="str">
            <v>F</v>
          </cell>
        </row>
        <row r="5812">
          <cell r="A5812">
            <v>0</v>
          </cell>
          <cell r="X5812" t="str">
            <v>EFCCM</v>
          </cell>
          <cell r="AE5812" t="str">
            <v>GJL58</v>
          </cell>
          <cell r="BP5812" t="str">
            <v>S</v>
          </cell>
        </row>
        <row r="5813">
          <cell r="A5813">
            <v>0</v>
          </cell>
          <cell r="X5813" t="str">
            <v>ETVPS</v>
          </cell>
          <cell r="AE5813" t="str">
            <v>TJ501</v>
          </cell>
          <cell r="BP5813" t="str">
            <v>S</v>
          </cell>
        </row>
        <row r="5814">
          <cell r="A5814">
            <v>0</v>
          </cell>
          <cell r="X5814" t="str">
            <v>PVSPR</v>
          </cell>
          <cell r="AE5814" t="str">
            <v>TJ501</v>
          </cell>
          <cell r="BP5814" t="str">
            <v>S</v>
          </cell>
        </row>
        <row r="5815">
          <cell r="A5815">
            <v>-19329</v>
          </cell>
          <cell r="X5815" t="str">
            <v>LCFHE</v>
          </cell>
          <cell r="AE5815" t="str">
            <v>GJ401</v>
          </cell>
          <cell r="BP5815" t="str">
            <v>IVE</v>
          </cell>
        </row>
        <row r="5816">
          <cell r="A5816">
            <v>0</v>
          </cell>
          <cell r="X5816" t="str">
            <v>CHPA0</v>
          </cell>
          <cell r="AE5816" t="str">
            <v>TJ501</v>
          </cell>
          <cell r="BP5816" t="str">
            <v>S</v>
          </cell>
        </row>
        <row r="5817">
          <cell r="A5817">
            <v>0</v>
          </cell>
          <cell r="X5817" t="str">
            <v>CHPES</v>
          </cell>
          <cell r="AE5817" t="str">
            <v>GJL58</v>
          </cell>
          <cell r="BP5817" t="str">
            <v>S</v>
          </cell>
        </row>
        <row r="5818">
          <cell r="A5818">
            <v>0</v>
          </cell>
          <cell r="X5818" t="str">
            <v>FES00</v>
          </cell>
          <cell r="AE5818" t="str">
            <v>TJ501</v>
          </cell>
          <cell r="BP5818" t="str">
            <v>S</v>
          </cell>
        </row>
        <row r="5819">
          <cell r="A5819">
            <v>0</v>
          </cell>
          <cell r="X5819" t="str">
            <v>CHPA0</v>
          </cell>
          <cell r="AE5819" t="str">
            <v>GJ401</v>
          </cell>
          <cell r="BP5819" t="str">
            <v>S</v>
          </cell>
        </row>
        <row r="5820">
          <cell r="A5820">
            <v>0</v>
          </cell>
          <cell r="X5820" t="str">
            <v>ETVPS</v>
          </cell>
          <cell r="AE5820" t="str">
            <v>TJ501</v>
          </cell>
          <cell r="BP5820" t="str">
            <v>S</v>
          </cell>
        </row>
        <row r="5821">
          <cell r="A5821">
            <v>21142</v>
          </cell>
          <cell r="X5821" t="str">
            <v>LCFHE</v>
          </cell>
          <cell r="AE5821" t="str">
            <v>PJ503</v>
          </cell>
          <cell r="BP5821" t="str">
            <v>IVE</v>
          </cell>
        </row>
        <row r="5822">
          <cell r="A5822">
            <v>0</v>
          </cell>
          <cell r="X5822" t="str">
            <v>ETVAP</v>
          </cell>
          <cell r="AE5822" t="str">
            <v>GJ401</v>
          </cell>
          <cell r="BP5822" t="str">
            <v>S</v>
          </cell>
        </row>
        <row r="5823">
          <cell r="A5823">
            <v>0</v>
          </cell>
          <cell r="X5823" t="str">
            <v>MP000</v>
          </cell>
          <cell r="AE5823" t="str">
            <v>PJ503</v>
          </cell>
          <cell r="BP5823" t="str">
            <v>S</v>
          </cell>
        </row>
        <row r="5824">
          <cell r="A5824">
            <v>0</v>
          </cell>
          <cell r="X5824" t="str">
            <v>LCLVE</v>
          </cell>
          <cell r="AE5824" t="str">
            <v>GJL58</v>
          </cell>
          <cell r="BP5824" t="str">
            <v>S</v>
          </cell>
        </row>
        <row r="5825">
          <cell r="A5825">
            <v>0</v>
          </cell>
          <cell r="X5825" t="str">
            <v>REVTF</v>
          </cell>
          <cell r="AE5825" t="str">
            <v>GJ401</v>
          </cell>
          <cell r="BP5825" t="str">
            <v>S</v>
          </cell>
        </row>
        <row r="5826">
          <cell r="A5826">
            <v>0</v>
          </cell>
          <cell r="X5826" t="str">
            <v>AS000</v>
          </cell>
          <cell r="AE5826" t="str">
            <v>GJL58</v>
          </cell>
          <cell r="BP5826" t="str">
            <v>S</v>
          </cell>
        </row>
        <row r="5827">
          <cell r="A5827">
            <v>0</v>
          </cell>
          <cell r="X5827" t="str">
            <v>DCML0</v>
          </cell>
          <cell r="AE5827" t="str">
            <v>TJ501</v>
          </cell>
          <cell r="BP5827" t="str">
            <v>S</v>
          </cell>
        </row>
        <row r="5828">
          <cell r="A5828">
            <v>36194</v>
          </cell>
          <cell r="X5828" t="str">
            <v>CS0AS</v>
          </cell>
          <cell r="AE5828" t="str">
            <v>GJL58</v>
          </cell>
          <cell r="BP5828" t="str">
            <v>S</v>
          </cell>
        </row>
        <row r="5829">
          <cell r="A5829">
            <v>26847</v>
          </cell>
          <cell r="X5829" t="str">
            <v>CS0AS</v>
          </cell>
          <cell r="AE5829" t="str">
            <v>PJ503</v>
          </cell>
          <cell r="BP5829" t="str">
            <v>S</v>
          </cell>
        </row>
        <row r="5830">
          <cell r="A5830">
            <v>0</v>
          </cell>
          <cell r="X5830" t="str">
            <v>KRE22</v>
          </cell>
          <cell r="AE5830" t="str">
            <v>PJ503</v>
          </cell>
          <cell r="BP5830" t="str">
            <v>S</v>
          </cell>
        </row>
        <row r="5831">
          <cell r="A5831">
            <v>0</v>
          </cell>
          <cell r="X5831" t="str">
            <v>DCMPR</v>
          </cell>
          <cell r="AE5831" t="str">
            <v>GJL58</v>
          </cell>
          <cell r="BP5831" t="str">
            <v>S</v>
          </cell>
        </row>
        <row r="5832">
          <cell r="A5832">
            <v>0</v>
          </cell>
          <cell r="X5832" t="str">
            <v>PR024</v>
          </cell>
          <cell r="AE5832" t="str">
            <v>TJ501</v>
          </cell>
          <cell r="BP5832" t="str">
            <v>S</v>
          </cell>
        </row>
        <row r="5833">
          <cell r="A5833">
            <v>0</v>
          </cell>
          <cell r="X5833" t="str">
            <v>GAP4E</v>
          </cell>
          <cell r="AE5833" t="str">
            <v>PJ503</v>
          </cell>
          <cell r="BP5833" t="str">
            <v>S</v>
          </cell>
        </row>
        <row r="5834">
          <cell r="A5834">
            <v>0</v>
          </cell>
          <cell r="X5834" t="str">
            <v>PR005</v>
          </cell>
          <cell r="AE5834" t="str">
            <v>GJ401</v>
          </cell>
          <cell r="BP5834" t="str">
            <v>S</v>
          </cell>
        </row>
        <row r="5835">
          <cell r="A5835">
            <v>0</v>
          </cell>
          <cell r="X5835" t="str">
            <v>39MAS</v>
          </cell>
          <cell r="AE5835" t="str">
            <v>TJ501</v>
          </cell>
          <cell r="BP5835" t="str">
            <v>S</v>
          </cell>
        </row>
        <row r="5836">
          <cell r="A5836">
            <v>0</v>
          </cell>
          <cell r="X5836" t="str">
            <v>EFCCM</v>
          </cell>
          <cell r="AE5836" t="str">
            <v>TJ501</v>
          </cell>
          <cell r="BP5836" t="str">
            <v>S</v>
          </cell>
        </row>
        <row r="5837">
          <cell r="A5837">
            <v>0</v>
          </cell>
          <cell r="X5837" t="str">
            <v>CHPA0</v>
          </cell>
          <cell r="AE5837" t="str">
            <v>GJL58</v>
          </cell>
          <cell r="BP5837" t="str">
            <v>S</v>
          </cell>
        </row>
        <row r="5838">
          <cell r="A5838">
            <v>0</v>
          </cell>
          <cell r="X5838" t="str">
            <v>ETVAP</v>
          </cell>
          <cell r="AE5838" t="str">
            <v>TJ501</v>
          </cell>
          <cell r="BP5838" t="str">
            <v>S</v>
          </cell>
        </row>
        <row r="5839">
          <cell r="A5839">
            <v>0</v>
          </cell>
          <cell r="X5839" t="str">
            <v>ETVAP</v>
          </cell>
          <cell r="AE5839" t="str">
            <v>PJ503</v>
          </cell>
          <cell r="BP5839" t="str">
            <v>S</v>
          </cell>
        </row>
        <row r="5840">
          <cell r="A5840">
            <v>0</v>
          </cell>
          <cell r="X5840" t="str">
            <v>SECLE</v>
          </cell>
          <cell r="AE5840" t="str">
            <v>TJ501</v>
          </cell>
          <cell r="BP5840" t="str">
            <v>S</v>
          </cell>
        </row>
        <row r="5841">
          <cell r="A5841">
            <v>0</v>
          </cell>
          <cell r="X5841" t="str">
            <v>TRFCA</v>
          </cell>
          <cell r="AE5841" t="str">
            <v>GJ401</v>
          </cell>
          <cell r="BP5841" t="str">
            <v>S</v>
          </cell>
        </row>
        <row r="5842">
          <cell r="A5842">
            <v>0</v>
          </cell>
          <cell r="X5842" t="str">
            <v>WO007</v>
          </cell>
          <cell r="AE5842" t="str">
            <v>GJL58</v>
          </cell>
          <cell r="BP5842" t="str">
            <v>S</v>
          </cell>
        </row>
        <row r="5843">
          <cell r="A5843">
            <v>0</v>
          </cell>
          <cell r="X5843" t="str">
            <v>DCML0</v>
          </cell>
          <cell r="AE5843" t="str">
            <v>PJ503</v>
          </cell>
          <cell r="BP5843" t="str">
            <v>S</v>
          </cell>
        </row>
        <row r="5844">
          <cell r="A5844">
            <v>0</v>
          </cell>
          <cell r="X5844" t="str">
            <v>GAPNR</v>
          </cell>
          <cell r="AE5844" t="str">
            <v>GJL58</v>
          </cell>
          <cell r="BP5844" t="str">
            <v>S</v>
          </cell>
        </row>
        <row r="5845">
          <cell r="A5845">
            <v>0</v>
          </cell>
          <cell r="X5845" t="str">
            <v>SMS4E</v>
          </cell>
          <cell r="AE5845" t="str">
            <v>TJ501</v>
          </cell>
          <cell r="BP5845" t="str">
            <v>S</v>
          </cell>
        </row>
        <row r="5846">
          <cell r="A5846">
            <v>0</v>
          </cell>
          <cell r="X5846" t="str">
            <v>SMS4E</v>
          </cell>
          <cell r="AE5846" t="str">
            <v>GJL58</v>
          </cell>
          <cell r="BP5846" t="str">
            <v>S</v>
          </cell>
        </row>
        <row r="5847">
          <cell r="A5847">
            <v>0</v>
          </cell>
          <cell r="X5847" t="str">
            <v>KRL22</v>
          </cell>
          <cell r="AE5847" t="str">
            <v>GJL58</v>
          </cell>
          <cell r="BP5847" t="str">
            <v>S</v>
          </cell>
        </row>
        <row r="5848">
          <cell r="A5848">
            <v>0</v>
          </cell>
          <cell r="X5848" t="str">
            <v>DCMPR</v>
          </cell>
          <cell r="AE5848" t="str">
            <v>GJL58</v>
          </cell>
          <cell r="BP5848" t="str">
            <v>S</v>
          </cell>
        </row>
        <row r="5849">
          <cell r="A5849">
            <v>743</v>
          </cell>
          <cell r="X5849" t="str">
            <v>EGAPE</v>
          </cell>
          <cell r="AE5849" t="str">
            <v>PJ503</v>
          </cell>
          <cell r="BP5849" t="str">
            <v>S</v>
          </cell>
        </row>
        <row r="5850">
          <cell r="A5850">
            <v>740</v>
          </cell>
          <cell r="X5850" t="str">
            <v>EGAPE</v>
          </cell>
          <cell r="AE5850" t="str">
            <v>GJ401</v>
          </cell>
          <cell r="BP5850" t="str">
            <v>IVE</v>
          </cell>
        </row>
        <row r="5851">
          <cell r="A5851">
            <v>0</v>
          </cell>
          <cell r="X5851" t="str">
            <v>CSFAS</v>
          </cell>
          <cell r="AE5851" t="str">
            <v>TJ501</v>
          </cell>
          <cell r="BP5851" t="str">
            <v>S</v>
          </cell>
        </row>
        <row r="5852">
          <cell r="A5852">
            <v>0</v>
          </cell>
          <cell r="X5852" t="str">
            <v>CSFAS</v>
          </cell>
          <cell r="AE5852" t="str">
            <v>PJ503</v>
          </cell>
          <cell r="BP5852" t="str">
            <v>S</v>
          </cell>
        </row>
        <row r="5853">
          <cell r="A5853">
            <v>0</v>
          </cell>
          <cell r="X5853" t="str">
            <v>EFRBE</v>
          </cell>
          <cell r="AE5853" t="str">
            <v>PJ503</v>
          </cell>
          <cell r="BP5853" t="str">
            <v>S</v>
          </cell>
        </row>
        <row r="5854">
          <cell r="A5854">
            <v>0</v>
          </cell>
          <cell r="X5854" t="str">
            <v>EFRBE</v>
          </cell>
          <cell r="AE5854" t="str">
            <v>TJ501</v>
          </cell>
          <cell r="BP5854" t="str">
            <v>S</v>
          </cell>
        </row>
        <row r="5855">
          <cell r="A5855">
            <v>0</v>
          </cell>
          <cell r="X5855" t="str">
            <v>CHPA0</v>
          </cell>
          <cell r="AE5855" t="str">
            <v>TJ501</v>
          </cell>
          <cell r="BP5855" t="str">
            <v>S</v>
          </cell>
        </row>
        <row r="5856">
          <cell r="A5856">
            <v>0</v>
          </cell>
          <cell r="X5856" t="str">
            <v>ETVPS</v>
          </cell>
          <cell r="AE5856" t="str">
            <v>TJ501</v>
          </cell>
          <cell r="BP5856" t="str">
            <v>S</v>
          </cell>
        </row>
        <row r="5857">
          <cell r="A5857">
            <v>0</v>
          </cell>
          <cell r="X5857" t="str">
            <v>CHPES</v>
          </cell>
          <cell r="AE5857" t="str">
            <v>PJ503</v>
          </cell>
          <cell r="BP5857" t="str">
            <v>S</v>
          </cell>
        </row>
        <row r="5858">
          <cell r="A5858">
            <v>0</v>
          </cell>
          <cell r="X5858" t="str">
            <v>EFRBI</v>
          </cell>
          <cell r="AE5858" t="str">
            <v>GJ401</v>
          </cell>
          <cell r="BP5858" t="str">
            <v>S</v>
          </cell>
        </row>
        <row r="5859">
          <cell r="A5859">
            <v>0</v>
          </cell>
          <cell r="X5859" t="str">
            <v>CH0AT</v>
          </cell>
          <cell r="AE5859" t="str">
            <v>TJ501</v>
          </cell>
          <cell r="BP5859" t="str">
            <v>S</v>
          </cell>
        </row>
        <row r="5860">
          <cell r="A5860">
            <v>0</v>
          </cell>
          <cell r="X5860" t="str">
            <v>TRFCA</v>
          </cell>
          <cell r="AE5860" t="str">
            <v>PJ503</v>
          </cell>
          <cell r="BP5860" t="str">
            <v>S</v>
          </cell>
        </row>
        <row r="5861">
          <cell r="A5861">
            <v>0</v>
          </cell>
          <cell r="X5861" t="str">
            <v>TRCOR</v>
          </cell>
          <cell r="AE5861" t="str">
            <v>GJL58</v>
          </cell>
          <cell r="BP5861" t="str">
            <v>S</v>
          </cell>
        </row>
        <row r="5862">
          <cell r="A5862">
            <v>246700</v>
          </cell>
          <cell r="X5862" t="str">
            <v>GAPSF</v>
          </cell>
          <cell r="AE5862" t="str">
            <v>TJ501</v>
          </cell>
          <cell r="BP5862" t="str">
            <v>S</v>
          </cell>
        </row>
        <row r="5863">
          <cell r="A5863">
            <v>-28654</v>
          </cell>
          <cell r="X5863" t="str">
            <v>LCLVE</v>
          </cell>
          <cell r="AE5863" t="str">
            <v>GJL58</v>
          </cell>
          <cell r="BP5863" t="str">
            <v>S</v>
          </cell>
        </row>
        <row r="5864">
          <cell r="A5864">
            <v>0</v>
          </cell>
          <cell r="X5864" t="str">
            <v>DCM0H</v>
          </cell>
          <cell r="AE5864" t="str">
            <v>GJ401</v>
          </cell>
          <cell r="BP5864" t="str">
            <v>S</v>
          </cell>
        </row>
        <row r="5865">
          <cell r="A5865">
            <v>0</v>
          </cell>
          <cell r="X5865" t="str">
            <v>TRCOR</v>
          </cell>
          <cell r="AE5865" t="str">
            <v>PJ503</v>
          </cell>
          <cell r="BP5865" t="str">
            <v>S</v>
          </cell>
        </row>
        <row r="5866">
          <cell r="A5866">
            <v>0</v>
          </cell>
          <cell r="X5866" t="str">
            <v>DCMPR</v>
          </cell>
          <cell r="AE5866" t="str">
            <v>PJ503</v>
          </cell>
          <cell r="BP5866" t="str">
            <v>S</v>
          </cell>
        </row>
        <row r="5867">
          <cell r="A5867">
            <v>0</v>
          </cell>
          <cell r="X5867" t="str">
            <v>DCMPR</v>
          </cell>
          <cell r="AE5867" t="str">
            <v>PJ503</v>
          </cell>
          <cell r="BP5867" t="str">
            <v>S</v>
          </cell>
        </row>
        <row r="5868">
          <cell r="A5868">
            <v>0</v>
          </cell>
          <cell r="X5868" t="str">
            <v>SECLE</v>
          </cell>
          <cell r="AE5868" t="str">
            <v>GJL58</v>
          </cell>
          <cell r="BP5868" t="str">
            <v>S</v>
          </cell>
        </row>
        <row r="5869">
          <cell r="A5869">
            <v>0</v>
          </cell>
          <cell r="X5869" t="str">
            <v>LCLVI</v>
          </cell>
          <cell r="AE5869" t="str">
            <v>GJL58</v>
          </cell>
          <cell r="BP5869" t="str">
            <v>S</v>
          </cell>
        </row>
        <row r="5870">
          <cell r="A5870">
            <v>0</v>
          </cell>
          <cell r="X5870" t="str">
            <v>SESSE</v>
          </cell>
          <cell r="AE5870" t="str">
            <v>TJ501</v>
          </cell>
          <cell r="BP5870" t="str">
            <v>S</v>
          </cell>
        </row>
        <row r="5871">
          <cell r="A5871">
            <v>0</v>
          </cell>
          <cell r="X5871" t="str">
            <v>LCSSE</v>
          </cell>
          <cell r="AE5871" t="str">
            <v>GJL58</v>
          </cell>
          <cell r="BP5871" t="str">
            <v>S</v>
          </cell>
        </row>
        <row r="5872">
          <cell r="A5872">
            <v>0</v>
          </cell>
          <cell r="X5872" t="str">
            <v>DCM0H</v>
          </cell>
          <cell r="AE5872" t="str">
            <v>TJ501</v>
          </cell>
          <cell r="BP5872" t="str">
            <v>S</v>
          </cell>
        </row>
        <row r="5873">
          <cell r="A5873">
            <v>0</v>
          </cell>
          <cell r="X5873" t="str">
            <v>DCML0</v>
          </cell>
          <cell r="AE5873" t="str">
            <v>GJL58</v>
          </cell>
          <cell r="BP5873" t="str">
            <v>S</v>
          </cell>
        </row>
        <row r="5874">
          <cell r="A5874">
            <v>0</v>
          </cell>
          <cell r="X5874" t="str">
            <v>EFCCM</v>
          </cell>
          <cell r="AE5874" t="str">
            <v>TJ501</v>
          </cell>
          <cell r="BP5874" t="str">
            <v>S</v>
          </cell>
        </row>
        <row r="5875">
          <cell r="A5875">
            <v>0</v>
          </cell>
          <cell r="X5875" t="str">
            <v>SFSRA</v>
          </cell>
          <cell r="AE5875" t="str">
            <v>GJ401</v>
          </cell>
          <cell r="BP5875" t="str">
            <v>S</v>
          </cell>
        </row>
        <row r="5876">
          <cell r="A5876">
            <v>0</v>
          </cell>
          <cell r="X5876" t="str">
            <v>EFRBI</v>
          </cell>
          <cell r="AE5876" t="str">
            <v>GJL58</v>
          </cell>
          <cell r="BP5876" t="str">
            <v>S</v>
          </cell>
        </row>
        <row r="5877">
          <cell r="A5877">
            <v>842</v>
          </cell>
          <cell r="X5877" t="str">
            <v>GAPNR</v>
          </cell>
          <cell r="AE5877" t="str">
            <v>PJ503</v>
          </cell>
          <cell r="BP5877" t="str">
            <v>F</v>
          </cell>
        </row>
        <row r="5878">
          <cell r="A5878">
            <v>252117</v>
          </cell>
          <cell r="X5878" t="str">
            <v>PVSPR</v>
          </cell>
          <cell r="AE5878" t="str">
            <v>NJ210</v>
          </cell>
          <cell r="BP5878" t="str">
            <v>S</v>
          </cell>
        </row>
        <row r="5879">
          <cell r="A5879">
            <v>506443</v>
          </cell>
          <cell r="X5879" t="str">
            <v>DCMPR</v>
          </cell>
          <cell r="AE5879" t="str">
            <v>NJ210</v>
          </cell>
          <cell r="BP5879" t="str">
            <v>S</v>
          </cell>
        </row>
        <row r="5880">
          <cell r="A5880">
            <v>548292</v>
          </cell>
          <cell r="X5880" t="str">
            <v>SFCCS</v>
          </cell>
          <cell r="AE5880" t="str">
            <v>NJ210</v>
          </cell>
          <cell r="BP5880" t="str">
            <v>S</v>
          </cell>
        </row>
        <row r="5881">
          <cell r="A5881">
            <v>566514</v>
          </cell>
          <cell r="X5881" t="str">
            <v>LCSSI</v>
          </cell>
          <cell r="AE5881" t="str">
            <v>NJ210</v>
          </cell>
          <cell r="BP5881" t="str">
            <v>S</v>
          </cell>
        </row>
        <row r="5882">
          <cell r="A5882">
            <v>1590</v>
          </cell>
          <cell r="X5882" t="str">
            <v>CH0AT</v>
          </cell>
          <cell r="AE5882" t="str">
            <v>NJ206</v>
          </cell>
          <cell r="BP5882" t="str">
            <v>F</v>
          </cell>
        </row>
        <row r="5883">
          <cell r="A5883">
            <v>3676</v>
          </cell>
          <cell r="X5883" t="str">
            <v>DCM0H</v>
          </cell>
          <cell r="AE5883" t="str">
            <v>NJ206</v>
          </cell>
          <cell r="BP5883" t="str">
            <v>IVE</v>
          </cell>
        </row>
        <row r="5884">
          <cell r="A5884">
            <v>3917</v>
          </cell>
          <cell r="X5884" t="str">
            <v>KRL17</v>
          </cell>
          <cell r="AE5884" t="str">
            <v>NJ206</v>
          </cell>
          <cell r="BP5884" t="str">
            <v>F</v>
          </cell>
        </row>
        <row r="5885">
          <cell r="A5885">
            <v>5665</v>
          </cell>
          <cell r="X5885" t="str">
            <v>TRFCA</v>
          </cell>
          <cell r="AE5885" t="str">
            <v>NJ206</v>
          </cell>
          <cell r="BP5885" t="str">
            <v>IVE</v>
          </cell>
        </row>
        <row r="5886">
          <cell r="A5886">
            <v>42705</v>
          </cell>
          <cell r="X5886" t="str">
            <v>CHPES</v>
          </cell>
          <cell r="AE5886" t="str">
            <v>QJ014</v>
          </cell>
          <cell r="BP5886" t="str">
            <v>F</v>
          </cell>
        </row>
        <row r="5887">
          <cell r="A5887">
            <v>78629</v>
          </cell>
          <cell r="X5887" t="str">
            <v>TRCOR</v>
          </cell>
          <cell r="AE5887" t="str">
            <v>DJ038</v>
          </cell>
          <cell r="BP5887" t="str">
            <v>IVE</v>
          </cell>
        </row>
        <row r="5888">
          <cell r="A5888">
            <v>135993</v>
          </cell>
          <cell r="X5888" t="str">
            <v>EFRBE</v>
          </cell>
          <cell r="AE5888" t="str">
            <v>DJ038</v>
          </cell>
          <cell r="BP5888" t="str">
            <v>IVE</v>
          </cell>
        </row>
        <row r="5889">
          <cell r="A5889">
            <v>9292</v>
          </cell>
          <cell r="X5889" t="str">
            <v>KRE22</v>
          </cell>
          <cell r="AE5889" t="str">
            <v>NJ206</v>
          </cell>
          <cell r="BP5889" t="str">
            <v>F</v>
          </cell>
        </row>
        <row r="5890">
          <cell r="A5890">
            <v>23226</v>
          </cell>
          <cell r="X5890" t="str">
            <v>DCM0H</v>
          </cell>
          <cell r="AE5890" t="str">
            <v>NJ206</v>
          </cell>
          <cell r="BP5890" t="str">
            <v>IVE</v>
          </cell>
        </row>
        <row r="5891">
          <cell r="A5891">
            <v>46182</v>
          </cell>
          <cell r="X5891" t="str">
            <v>KRE17</v>
          </cell>
          <cell r="AE5891" t="str">
            <v>NJ206</v>
          </cell>
          <cell r="BP5891" t="str">
            <v>F</v>
          </cell>
        </row>
        <row r="5892">
          <cell r="A5892">
            <v>158259</v>
          </cell>
          <cell r="X5892" t="str">
            <v>PRE11</v>
          </cell>
          <cell r="AE5892" t="str">
            <v>NJ206</v>
          </cell>
          <cell r="BP5892" t="str">
            <v>F</v>
          </cell>
        </row>
        <row r="5893">
          <cell r="A5893">
            <v>396535</v>
          </cell>
          <cell r="X5893" t="str">
            <v>DCMPR</v>
          </cell>
          <cell r="AE5893" t="str">
            <v>NJ206</v>
          </cell>
          <cell r="BP5893" t="str">
            <v>IVE</v>
          </cell>
        </row>
        <row r="5894">
          <cell r="A5894">
            <v>31911</v>
          </cell>
          <cell r="X5894" t="str">
            <v>CHPES</v>
          </cell>
          <cell r="AE5894" t="str">
            <v>NJ210</v>
          </cell>
          <cell r="BP5894" t="str">
            <v>F</v>
          </cell>
        </row>
        <row r="5895">
          <cell r="A5895">
            <v>50519</v>
          </cell>
          <cell r="X5895" t="str">
            <v>PVSPR</v>
          </cell>
          <cell r="AE5895" t="str">
            <v>NJ210</v>
          </cell>
          <cell r="BP5895" t="str">
            <v>F</v>
          </cell>
        </row>
        <row r="5896">
          <cell r="A5896">
            <v>57650</v>
          </cell>
          <cell r="X5896" t="str">
            <v>EFRBE</v>
          </cell>
          <cell r="AE5896" t="str">
            <v>NJ210</v>
          </cell>
          <cell r="BP5896" t="str">
            <v>IVE</v>
          </cell>
        </row>
        <row r="5897">
          <cell r="A5897">
            <v>66643</v>
          </cell>
          <cell r="X5897" t="str">
            <v>REV4E</v>
          </cell>
          <cell r="AE5897" t="str">
            <v>NJ210</v>
          </cell>
          <cell r="BP5897" t="str">
            <v>IVE</v>
          </cell>
        </row>
        <row r="5898">
          <cell r="A5898">
            <v>4945</v>
          </cell>
          <cell r="X5898" t="str">
            <v>SECLI</v>
          </cell>
          <cell r="AE5898" t="str">
            <v>DJ039</v>
          </cell>
          <cell r="BP5898" t="str">
            <v>S</v>
          </cell>
        </row>
        <row r="5899">
          <cell r="A5899">
            <v>7875</v>
          </cell>
          <cell r="X5899" t="str">
            <v>ETVPS</v>
          </cell>
          <cell r="AE5899" t="str">
            <v>DJ039</v>
          </cell>
          <cell r="BP5899" t="str">
            <v>S</v>
          </cell>
        </row>
        <row r="5900">
          <cell r="A5900">
            <v>9159</v>
          </cell>
          <cell r="X5900" t="str">
            <v>AS000</v>
          </cell>
          <cell r="AE5900" t="str">
            <v>DJ039</v>
          </cell>
          <cell r="BP5900" t="str">
            <v>S</v>
          </cell>
        </row>
        <row r="5901">
          <cell r="A5901">
            <v>32515</v>
          </cell>
          <cell r="X5901" t="str">
            <v>SMS4E</v>
          </cell>
          <cell r="AE5901" t="str">
            <v>DJ039</v>
          </cell>
          <cell r="BP5901" t="str">
            <v>S</v>
          </cell>
        </row>
        <row r="5902">
          <cell r="A5902">
            <v>36163</v>
          </cell>
          <cell r="X5902" t="str">
            <v>DCM0H</v>
          </cell>
          <cell r="AE5902" t="str">
            <v>DJ039</v>
          </cell>
          <cell r="BP5902" t="str">
            <v>S</v>
          </cell>
        </row>
        <row r="5903">
          <cell r="A5903">
            <v>66521</v>
          </cell>
          <cell r="X5903" t="str">
            <v>PVSPR</v>
          </cell>
          <cell r="AE5903" t="str">
            <v>DJ039</v>
          </cell>
          <cell r="BP5903" t="str">
            <v>S</v>
          </cell>
        </row>
        <row r="5904">
          <cell r="A5904">
            <v>82977</v>
          </cell>
          <cell r="X5904" t="str">
            <v>AS000</v>
          </cell>
          <cell r="AE5904" t="str">
            <v>DJ039</v>
          </cell>
          <cell r="BP5904" t="str">
            <v>S</v>
          </cell>
        </row>
        <row r="5905">
          <cell r="A5905">
            <v>113525</v>
          </cell>
          <cell r="X5905" t="str">
            <v>CSF0H</v>
          </cell>
          <cell r="AE5905" t="str">
            <v>DJ039</v>
          </cell>
          <cell r="BP5905" t="str">
            <v>S</v>
          </cell>
        </row>
        <row r="5906">
          <cell r="A5906">
            <v>17584</v>
          </cell>
          <cell r="X5906" t="str">
            <v>REV4E</v>
          </cell>
          <cell r="AE5906" t="str">
            <v>DJ039</v>
          </cell>
          <cell r="BP5906" t="str">
            <v>S</v>
          </cell>
        </row>
        <row r="5907">
          <cell r="A5907">
            <v>20288</v>
          </cell>
          <cell r="X5907" t="str">
            <v>EFRBE</v>
          </cell>
          <cell r="AE5907" t="str">
            <v>DJ039</v>
          </cell>
          <cell r="BP5907" t="str">
            <v>S</v>
          </cell>
        </row>
        <row r="5908">
          <cell r="A5908">
            <v>22082</v>
          </cell>
          <cell r="X5908" t="str">
            <v>KRE17</v>
          </cell>
          <cell r="AE5908" t="str">
            <v>DJ039</v>
          </cell>
          <cell r="BP5908" t="str">
            <v>S</v>
          </cell>
        </row>
        <row r="5909">
          <cell r="A5909">
            <v>57300</v>
          </cell>
          <cell r="X5909" t="str">
            <v>TRFCA</v>
          </cell>
          <cell r="AE5909" t="str">
            <v>QJ014</v>
          </cell>
          <cell r="BP5909" t="str">
            <v>IVE</v>
          </cell>
        </row>
        <row r="5910">
          <cell r="A5910">
            <v>10795</v>
          </cell>
          <cell r="X5910" t="str">
            <v>CHPA0</v>
          </cell>
          <cell r="AE5910" t="str">
            <v>QJ013</v>
          </cell>
          <cell r="BP5910" t="str">
            <v>IVE</v>
          </cell>
        </row>
        <row r="5911">
          <cell r="A5911">
            <v>82854</v>
          </cell>
          <cell r="X5911" t="str">
            <v>SFE06</v>
          </cell>
          <cell r="AE5911" t="str">
            <v>QJ014</v>
          </cell>
          <cell r="BP5911" t="str">
            <v>IVE</v>
          </cell>
        </row>
        <row r="5912">
          <cell r="A5912">
            <v>106738</v>
          </cell>
          <cell r="X5912" t="str">
            <v>EFRBE</v>
          </cell>
          <cell r="AE5912" t="str">
            <v>QJ014</v>
          </cell>
          <cell r="BP5912" t="str">
            <v>IVE</v>
          </cell>
        </row>
        <row r="5913">
          <cell r="A5913">
            <v>114240</v>
          </cell>
          <cell r="X5913" t="str">
            <v>REV4E</v>
          </cell>
          <cell r="AE5913" t="str">
            <v>QJ014</v>
          </cell>
          <cell r="BP5913" t="str">
            <v>IVE</v>
          </cell>
        </row>
        <row r="5914">
          <cell r="A5914">
            <v>122629</v>
          </cell>
          <cell r="X5914" t="str">
            <v>TRCOR</v>
          </cell>
          <cell r="AE5914" t="str">
            <v>QJ014</v>
          </cell>
          <cell r="BP5914" t="str">
            <v>IVE</v>
          </cell>
        </row>
        <row r="5915">
          <cell r="A5915">
            <v>219024</v>
          </cell>
          <cell r="X5915" t="str">
            <v>PRE04</v>
          </cell>
          <cell r="AE5915" t="str">
            <v>QJ014</v>
          </cell>
          <cell r="BP5915" t="str">
            <v>F</v>
          </cell>
        </row>
        <row r="5916">
          <cell r="A5916">
            <v>444723</v>
          </cell>
          <cell r="X5916" t="str">
            <v>SFE06</v>
          </cell>
          <cell r="AE5916" t="str">
            <v>QJ014</v>
          </cell>
          <cell r="BP5916" t="str">
            <v>IVE</v>
          </cell>
        </row>
        <row r="5917">
          <cell r="A5917">
            <v>523548</v>
          </cell>
          <cell r="X5917" t="str">
            <v>SFE06</v>
          </cell>
          <cell r="AE5917" t="str">
            <v>QJ014</v>
          </cell>
          <cell r="BP5917" t="str">
            <v>IVE</v>
          </cell>
        </row>
        <row r="5918">
          <cell r="A5918">
            <v>955015</v>
          </cell>
          <cell r="X5918" t="str">
            <v>DCML0</v>
          </cell>
          <cell r="AE5918" t="str">
            <v>QJ014</v>
          </cell>
          <cell r="BP5918" t="str">
            <v>IVE</v>
          </cell>
        </row>
        <row r="5919">
          <cell r="A5919">
            <v>1065201</v>
          </cell>
          <cell r="X5919" t="str">
            <v>LCNSE</v>
          </cell>
          <cell r="AE5919" t="str">
            <v>QJ014</v>
          </cell>
          <cell r="BP5919" t="str">
            <v>IVE</v>
          </cell>
        </row>
        <row r="5920">
          <cell r="A5920">
            <v>1554249</v>
          </cell>
          <cell r="X5920" t="str">
            <v>DCMPR</v>
          </cell>
          <cell r="AE5920" t="str">
            <v>QJ014</v>
          </cell>
          <cell r="BP5920" t="str">
            <v>F</v>
          </cell>
        </row>
        <row r="5921">
          <cell r="A5921">
            <v>10584</v>
          </cell>
          <cell r="X5921" t="str">
            <v>SECLE</v>
          </cell>
          <cell r="AE5921" t="str">
            <v>QJ015</v>
          </cell>
          <cell r="BP5921" t="str">
            <v>IVE</v>
          </cell>
        </row>
        <row r="5922">
          <cell r="A5922">
            <v>68214</v>
          </cell>
          <cell r="X5922" t="str">
            <v>CHPA0</v>
          </cell>
          <cell r="AE5922" t="str">
            <v>QJ013</v>
          </cell>
          <cell r="BP5922" t="str">
            <v>IVE</v>
          </cell>
        </row>
        <row r="5923">
          <cell r="A5923">
            <v>77108</v>
          </cell>
          <cell r="X5923" t="str">
            <v>DCML0</v>
          </cell>
          <cell r="AE5923" t="str">
            <v>QJ013</v>
          </cell>
          <cell r="BP5923" t="str">
            <v>IVE</v>
          </cell>
        </row>
        <row r="5924">
          <cell r="A5924">
            <v>39802</v>
          </cell>
          <cell r="X5924" t="str">
            <v>EFCCM</v>
          </cell>
          <cell r="AE5924" t="str">
            <v>QJ015</v>
          </cell>
          <cell r="BP5924" t="str">
            <v>IVE</v>
          </cell>
        </row>
        <row r="5925">
          <cell r="A5925">
            <v>43403</v>
          </cell>
          <cell r="X5925" t="str">
            <v>TRFCA</v>
          </cell>
          <cell r="AE5925" t="str">
            <v>QJ016</v>
          </cell>
          <cell r="BP5925" t="str">
            <v>S</v>
          </cell>
        </row>
        <row r="5926">
          <cell r="A5926">
            <v>88534</v>
          </cell>
          <cell r="X5926" t="str">
            <v>SESSI</v>
          </cell>
          <cell r="AE5926" t="str">
            <v>QJ016</v>
          </cell>
          <cell r="BP5926" t="str">
            <v>S</v>
          </cell>
        </row>
        <row r="5927">
          <cell r="A5927">
            <v>90402</v>
          </cell>
          <cell r="X5927" t="str">
            <v>KRL22</v>
          </cell>
          <cell r="AE5927" t="str">
            <v>QJ016</v>
          </cell>
          <cell r="BP5927" t="str">
            <v>S</v>
          </cell>
        </row>
        <row r="5928">
          <cell r="A5928">
            <v>93618</v>
          </cell>
          <cell r="X5928" t="str">
            <v>EFRBI</v>
          </cell>
          <cell r="AE5928" t="str">
            <v>QJ016</v>
          </cell>
          <cell r="BP5928" t="str">
            <v>S</v>
          </cell>
        </row>
        <row r="5929">
          <cell r="A5929">
            <v>151911</v>
          </cell>
          <cell r="X5929" t="str">
            <v>CHPA0</v>
          </cell>
          <cell r="AE5929" t="str">
            <v>QJ016</v>
          </cell>
          <cell r="BP5929" t="str">
            <v>S</v>
          </cell>
        </row>
        <row r="5930">
          <cell r="A5930">
            <v>153602</v>
          </cell>
          <cell r="X5930" t="str">
            <v>PR005</v>
          </cell>
          <cell r="AE5930" t="str">
            <v>QJ016</v>
          </cell>
          <cell r="BP5930" t="str">
            <v>S</v>
          </cell>
        </row>
        <row r="5931">
          <cell r="A5931">
            <v>171923</v>
          </cell>
          <cell r="X5931" t="str">
            <v>LCSSE</v>
          </cell>
          <cell r="AE5931" t="str">
            <v>QJ016</v>
          </cell>
          <cell r="BP5931" t="str">
            <v>S</v>
          </cell>
        </row>
        <row r="5932">
          <cell r="A5932">
            <v>308269</v>
          </cell>
          <cell r="X5932" t="str">
            <v>KRE17</v>
          </cell>
          <cell r="AE5932" t="str">
            <v>CJ149</v>
          </cell>
          <cell r="BP5932" t="str">
            <v>F</v>
          </cell>
        </row>
        <row r="5933">
          <cell r="A5933">
            <v>318592</v>
          </cell>
          <cell r="X5933" t="str">
            <v>PRE11</v>
          </cell>
          <cell r="AE5933" t="str">
            <v>CJ149</v>
          </cell>
          <cell r="BP5933" t="str">
            <v>F</v>
          </cell>
        </row>
        <row r="5934">
          <cell r="A5934">
            <v>28160</v>
          </cell>
          <cell r="X5934" t="str">
            <v>DCM0H</v>
          </cell>
          <cell r="AE5934" t="str">
            <v>DJ038</v>
          </cell>
          <cell r="BP5934" t="str">
            <v>IVE</v>
          </cell>
        </row>
        <row r="5935">
          <cell r="A5935">
            <v>203250</v>
          </cell>
          <cell r="X5935" t="str">
            <v>LCSSE</v>
          </cell>
          <cell r="AE5935" t="str">
            <v>NJ210</v>
          </cell>
          <cell r="BP5935" t="str">
            <v>IVE</v>
          </cell>
        </row>
        <row r="5936">
          <cell r="A5936">
            <v>148</v>
          </cell>
          <cell r="X5936" t="str">
            <v>CHPA0</v>
          </cell>
          <cell r="AE5936" t="str">
            <v>QJ016</v>
          </cell>
          <cell r="BP5936" t="str">
            <v>S</v>
          </cell>
        </row>
        <row r="5937">
          <cell r="A5937">
            <v>8746</v>
          </cell>
          <cell r="X5937" t="str">
            <v>KRL17</v>
          </cell>
          <cell r="AE5937" t="str">
            <v>QJ016</v>
          </cell>
          <cell r="BP5937" t="str">
            <v>S</v>
          </cell>
        </row>
        <row r="5938">
          <cell r="A5938">
            <v>10886</v>
          </cell>
          <cell r="X5938" t="str">
            <v>ETVPS</v>
          </cell>
          <cell r="AE5938" t="str">
            <v>QJ016</v>
          </cell>
          <cell r="BP5938" t="str">
            <v>S</v>
          </cell>
        </row>
        <row r="5939">
          <cell r="A5939">
            <v>19231</v>
          </cell>
          <cell r="X5939" t="str">
            <v>EFRBE</v>
          </cell>
          <cell r="AE5939" t="str">
            <v>QJ016</v>
          </cell>
          <cell r="BP5939" t="str">
            <v>S</v>
          </cell>
        </row>
        <row r="5940">
          <cell r="A5940">
            <v>21791</v>
          </cell>
          <cell r="X5940" t="str">
            <v>SESSE</v>
          </cell>
          <cell r="AE5940" t="str">
            <v>QJ016</v>
          </cell>
          <cell r="BP5940" t="str">
            <v>S</v>
          </cell>
        </row>
        <row r="5941">
          <cell r="A5941">
            <v>185560</v>
          </cell>
          <cell r="X5941" t="str">
            <v>PRE11</v>
          </cell>
          <cell r="AE5941" t="str">
            <v>QJ013</v>
          </cell>
          <cell r="BP5941" t="str">
            <v>F</v>
          </cell>
        </row>
        <row r="5942">
          <cell r="A5942">
            <v>771874</v>
          </cell>
          <cell r="X5942" t="str">
            <v>LCLVE</v>
          </cell>
          <cell r="AE5942" t="str">
            <v>QJ013</v>
          </cell>
          <cell r="BP5942" t="str">
            <v>IVE</v>
          </cell>
        </row>
        <row r="5943">
          <cell r="A5943">
            <v>68664</v>
          </cell>
          <cell r="X5943" t="str">
            <v>TRFCA</v>
          </cell>
          <cell r="AE5943" t="str">
            <v>QJ015</v>
          </cell>
          <cell r="BP5943" t="str">
            <v>IVE</v>
          </cell>
        </row>
        <row r="5944">
          <cell r="A5944">
            <v>72343</v>
          </cell>
          <cell r="X5944" t="str">
            <v>DCM0H</v>
          </cell>
          <cell r="AE5944" t="str">
            <v>QJ015</v>
          </cell>
          <cell r="BP5944" t="str">
            <v>F</v>
          </cell>
        </row>
        <row r="5945">
          <cell r="A5945">
            <v>124397</v>
          </cell>
          <cell r="X5945" t="str">
            <v>TRCOR</v>
          </cell>
          <cell r="AE5945" t="str">
            <v>QJ015</v>
          </cell>
          <cell r="BP5945" t="str">
            <v>IVE</v>
          </cell>
        </row>
        <row r="5946">
          <cell r="A5946">
            <v>268884</v>
          </cell>
          <cell r="X5946" t="str">
            <v>PRE06</v>
          </cell>
          <cell r="AE5946" t="str">
            <v>QJ015</v>
          </cell>
          <cell r="BP5946" t="str">
            <v>F</v>
          </cell>
        </row>
        <row r="5947">
          <cell r="A5947">
            <v>646004</v>
          </cell>
          <cell r="X5947" t="str">
            <v>AS000</v>
          </cell>
          <cell r="AE5947" t="str">
            <v>QJ015</v>
          </cell>
          <cell r="BP5947" t="str">
            <v>IVE</v>
          </cell>
        </row>
        <row r="5948">
          <cell r="A5948">
            <v>1144403</v>
          </cell>
          <cell r="X5948" t="str">
            <v>DCML0</v>
          </cell>
          <cell r="AE5948" t="str">
            <v>QJ015</v>
          </cell>
          <cell r="BP5948" t="str">
            <v>IVE</v>
          </cell>
        </row>
        <row r="5949">
          <cell r="A5949">
            <v>1276441</v>
          </cell>
          <cell r="X5949" t="str">
            <v>LCNSE</v>
          </cell>
          <cell r="AE5949" t="str">
            <v>QJ015</v>
          </cell>
          <cell r="BP5949" t="str">
            <v>IVE</v>
          </cell>
        </row>
        <row r="5950">
          <cell r="A5950">
            <v>70659</v>
          </cell>
          <cell r="X5950" t="str">
            <v>KRL22</v>
          </cell>
          <cell r="AE5950" t="str">
            <v>NJ210</v>
          </cell>
          <cell r="BP5950" t="str">
            <v>S</v>
          </cell>
        </row>
        <row r="5951">
          <cell r="A5951">
            <v>80609</v>
          </cell>
          <cell r="X5951" t="str">
            <v>KRE17</v>
          </cell>
          <cell r="AE5951" t="str">
            <v>NJ210</v>
          </cell>
          <cell r="BP5951" t="str">
            <v>S</v>
          </cell>
        </row>
        <row r="5952">
          <cell r="A5952">
            <v>125367</v>
          </cell>
          <cell r="X5952" t="str">
            <v>LCSSE</v>
          </cell>
          <cell r="AE5952" t="str">
            <v>NJ210</v>
          </cell>
          <cell r="BP5952" t="str">
            <v>S</v>
          </cell>
        </row>
        <row r="5953">
          <cell r="A5953">
            <v>4481663</v>
          </cell>
          <cell r="X5953" t="str">
            <v>DCMPR</v>
          </cell>
          <cell r="AE5953" t="str">
            <v>QJ015</v>
          </cell>
          <cell r="BP5953" t="str">
            <v>IVE</v>
          </cell>
        </row>
        <row r="5954">
          <cell r="A5954">
            <v>11436208</v>
          </cell>
          <cell r="X5954" t="str">
            <v>WR001</v>
          </cell>
          <cell r="AE5954" t="str">
            <v>QJ015</v>
          </cell>
          <cell r="BP5954" t="str">
            <v>IVE</v>
          </cell>
        </row>
        <row r="5955">
          <cell r="A5955">
            <v>7101</v>
          </cell>
          <cell r="X5955" t="str">
            <v>ETVAF</v>
          </cell>
          <cell r="AE5955" t="str">
            <v>QJ016</v>
          </cell>
          <cell r="BP5955" t="str">
            <v>F</v>
          </cell>
        </row>
        <row r="5956">
          <cell r="A5956">
            <v>96002</v>
          </cell>
          <cell r="X5956" t="str">
            <v>LCSSI</v>
          </cell>
          <cell r="AE5956" t="str">
            <v>NJ206</v>
          </cell>
          <cell r="BP5956" t="str">
            <v>S</v>
          </cell>
        </row>
        <row r="5957">
          <cell r="A5957">
            <v>118781</v>
          </cell>
          <cell r="X5957" t="str">
            <v>LCFHE</v>
          </cell>
          <cell r="AE5957" t="str">
            <v>NJ206</v>
          </cell>
          <cell r="BP5957" t="str">
            <v>S</v>
          </cell>
        </row>
        <row r="5958">
          <cell r="A5958">
            <v>135060</v>
          </cell>
          <cell r="X5958" t="str">
            <v>CS00H</v>
          </cell>
          <cell r="AE5958" t="str">
            <v>NJ206</v>
          </cell>
          <cell r="BP5958" t="str">
            <v>S</v>
          </cell>
        </row>
        <row r="5959">
          <cell r="A5959">
            <v>180731</v>
          </cell>
          <cell r="X5959" t="str">
            <v>WO006</v>
          </cell>
          <cell r="AE5959" t="str">
            <v>NJ206</v>
          </cell>
          <cell r="BP5959" t="str">
            <v>S</v>
          </cell>
        </row>
        <row r="5960">
          <cell r="A5960">
            <v>9033</v>
          </cell>
          <cell r="X5960" t="str">
            <v>CHPES</v>
          </cell>
          <cell r="AE5960" t="str">
            <v>QJ015</v>
          </cell>
          <cell r="BP5960" t="str">
            <v>S</v>
          </cell>
        </row>
        <row r="5961">
          <cell r="A5961">
            <v>9635</v>
          </cell>
          <cell r="X5961" t="str">
            <v>ETVPS</v>
          </cell>
          <cell r="AE5961" t="str">
            <v>QJ015</v>
          </cell>
          <cell r="BP5961" t="str">
            <v>S</v>
          </cell>
        </row>
        <row r="5962">
          <cell r="A5962">
            <v>19559</v>
          </cell>
          <cell r="X5962" t="str">
            <v>ETVPS</v>
          </cell>
          <cell r="AE5962" t="str">
            <v>QJ015</v>
          </cell>
          <cell r="BP5962" t="str">
            <v>S</v>
          </cell>
        </row>
        <row r="5963">
          <cell r="A5963">
            <v>26210</v>
          </cell>
          <cell r="X5963" t="str">
            <v>TRCOR</v>
          </cell>
          <cell r="AE5963" t="str">
            <v>DJ038</v>
          </cell>
          <cell r="BP5963" t="str">
            <v>S</v>
          </cell>
        </row>
        <row r="5964">
          <cell r="A5964">
            <v>29377</v>
          </cell>
          <cell r="X5964" t="str">
            <v>DCMIH</v>
          </cell>
          <cell r="AE5964" t="str">
            <v>DJ038</v>
          </cell>
          <cell r="BP5964" t="str">
            <v>S</v>
          </cell>
        </row>
        <row r="5965">
          <cell r="A5965">
            <v>49509</v>
          </cell>
          <cell r="X5965" t="str">
            <v>EFCCM</v>
          </cell>
          <cell r="AE5965" t="str">
            <v>DJ038</v>
          </cell>
          <cell r="BP5965" t="str">
            <v>S</v>
          </cell>
        </row>
        <row r="5966">
          <cell r="A5966">
            <v>91210</v>
          </cell>
          <cell r="X5966" t="str">
            <v>KRE17</v>
          </cell>
          <cell r="AE5966" t="str">
            <v>DJ038</v>
          </cell>
          <cell r="BP5966" t="str">
            <v>S</v>
          </cell>
        </row>
        <row r="5967">
          <cell r="A5967">
            <v>143819</v>
          </cell>
          <cell r="X5967" t="str">
            <v>CHPA0</v>
          </cell>
          <cell r="AE5967" t="str">
            <v>DJ038</v>
          </cell>
          <cell r="BP5967" t="str">
            <v>S</v>
          </cell>
        </row>
        <row r="5968">
          <cell r="A5968">
            <v>842059</v>
          </cell>
          <cell r="X5968" t="str">
            <v>DCMPR</v>
          </cell>
          <cell r="AE5968" t="str">
            <v>DJ038</v>
          </cell>
          <cell r="BP5968" t="str">
            <v>F</v>
          </cell>
        </row>
        <row r="5969">
          <cell r="A5969">
            <v>3927</v>
          </cell>
          <cell r="X5969" t="str">
            <v>SECSV</v>
          </cell>
          <cell r="AE5969" t="str">
            <v>QJ014</v>
          </cell>
          <cell r="BP5969" t="str">
            <v>S</v>
          </cell>
        </row>
        <row r="5970">
          <cell r="A5970">
            <v>5448</v>
          </cell>
          <cell r="X5970" t="str">
            <v>SECLE</v>
          </cell>
          <cell r="AE5970" t="str">
            <v>QJ014</v>
          </cell>
          <cell r="BP5970" t="str">
            <v>S</v>
          </cell>
        </row>
        <row r="5971">
          <cell r="A5971">
            <v>6469</v>
          </cell>
          <cell r="X5971" t="str">
            <v>TRCOR</v>
          </cell>
          <cell r="AE5971" t="str">
            <v>QJ014</v>
          </cell>
          <cell r="BP5971" t="str">
            <v>S</v>
          </cell>
        </row>
        <row r="5972">
          <cell r="A5972">
            <v>11387</v>
          </cell>
          <cell r="X5972" t="str">
            <v>ETVPS</v>
          </cell>
          <cell r="AE5972" t="str">
            <v>QJ014</v>
          </cell>
          <cell r="BP5972" t="str">
            <v>S</v>
          </cell>
        </row>
        <row r="5973">
          <cell r="A5973">
            <v>37182</v>
          </cell>
          <cell r="X5973" t="str">
            <v>DCM0H</v>
          </cell>
          <cell r="AE5973" t="str">
            <v>QJ014</v>
          </cell>
          <cell r="BP5973" t="str">
            <v>S</v>
          </cell>
        </row>
        <row r="5974">
          <cell r="A5974">
            <v>26</v>
          </cell>
          <cell r="X5974" t="str">
            <v>TRFCA</v>
          </cell>
          <cell r="AE5974" t="str">
            <v>CJ149</v>
          </cell>
          <cell r="BP5974" t="str">
            <v>S</v>
          </cell>
        </row>
        <row r="5975">
          <cell r="A5975">
            <v>91</v>
          </cell>
          <cell r="X5975" t="str">
            <v>CHPA0</v>
          </cell>
          <cell r="AE5975" t="str">
            <v>CJ149</v>
          </cell>
          <cell r="BP5975" t="str">
            <v>S</v>
          </cell>
        </row>
        <row r="5976">
          <cell r="A5976">
            <v>449</v>
          </cell>
          <cell r="X5976" t="str">
            <v>ETVAP</v>
          </cell>
          <cell r="AE5976" t="str">
            <v>CJ149</v>
          </cell>
          <cell r="BP5976" t="str">
            <v>S</v>
          </cell>
        </row>
        <row r="5977">
          <cell r="A5977">
            <v>5193</v>
          </cell>
          <cell r="X5977" t="str">
            <v>EFRBE</v>
          </cell>
          <cell r="AE5977" t="str">
            <v>CJ149</v>
          </cell>
          <cell r="BP5977" t="str">
            <v>S</v>
          </cell>
        </row>
        <row r="5978">
          <cell r="A5978">
            <v>38789</v>
          </cell>
          <cell r="X5978" t="str">
            <v>DCMIH</v>
          </cell>
          <cell r="AE5978" t="str">
            <v>QJ014</v>
          </cell>
          <cell r="BP5978" t="str">
            <v>S</v>
          </cell>
        </row>
        <row r="5979">
          <cell r="A5979">
            <v>13299</v>
          </cell>
          <cell r="X5979" t="str">
            <v>SESSE</v>
          </cell>
          <cell r="AE5979" t="str">
            <v>CJ149</v>
          </cell>
          <cell r="BP5979" t="str">
            <v>S</v>
          </cell>
        </row>
        <row r="5980">
          <cell r="A5980">
            <v>19696</v>
          </cell>
          <cell r="X5980" t="str">
            <v>GAPTA</v>
          </cell>
          <cell r="AE5980" t="str">
            <v>CJ149</v>
          </cell>
          <cell r="BP5980" t="str">
            <v>S</v>
          </cell>
        </row>
        <row r="5981">
          <cell r="A5981">
            <v>25278</v>
          </cell>
          <cell r="X5981" t="str">
            <v>EFRBI</v>
          </cell>
          <cell r="AE5981" t="str">
            <v>CJ149</v>
          </cell>
          <cell r="BP5981" t="str">
            <v>S</v>
          </cell>
        </row>
        <row r="5982">
          <cell r="A5982">
            <v>20579</v>
          </cell>
          <cell r="X5982" t="str">
            <v>CHPA0</v>
          </cell>
          <cell r="AE5982" t="str">
            <v>DJ039</v>
          </cell>
          <cell r="BP5982" t="str">
            <v>IVE</v>
          </cell>
        </row>
        <row r="5983">
          <cell r="A5983">
            <v>28237</v>
          </cell>
          <cell r="X5983" t="str">
            <v>MP000</v>
          </cell>
          <cell r="AE5983" t="str">
            <v>DJ039</v>
          </cell>
          <cell r="BP5983" t="str">
            <v>IVE</v>
          </cell>
        </row>
        <row r="5984">
          <cell r="A5984">
            <v>32892</v>
          </cell>
          <cell r="X5984" t="str">
            <v>EFRBE</v>
          </cell>
          <cell r="AE5984" t="str">
            <v>DJ039</v>
          </cell>
          <cell r="BP5984" t="str">
            <v>IVE</v>
          </cell>
        </row>
        <row r="5985">
          <cell r="A5985">
            <v>33806</v>
          </cell>
          <cell r="X5985" t="str">
            <v>PRE04</v>
          </cell>
          <cell r="AE5985" t="str">
            <v>DJ039</v>
          </cell>
          <cell r="BP5985" t="str">
            <v>F</v>
          </cell>
        </row>
        <row r="5986">
          <cell r="A5986">
            <v>62004</v>
          </cell>
          <cell r="X5986" t="str">
            <v>DCM0H</v>
          </cell>
          <cell r="AE5986" t="str">
            <v>QJ014</v>
          </cell>
          <cell r="BP5986" t="str">
            <v>S</v>
          </cell>
        </row>
        <row r="5987">
          <cell r="A5987">
            <v>320497</v>
          </cell>
          <cell r="X5987" t="str">
            <v>EFRBI</v>
          </cell>
          <cell r="AE5987" t="str">
            <v>QJ014</v>
          </cell>
          <cell r="BP5987" t="str">
            <v>S</v>
          </cell>
        </row>
        <row r="5988">
          <cell r="A5988">
            <v>80010</v>
          </cell>
          <cell r="X5988" t="str">
            <v>KRL22</v>
          </cell>
          <cell r="AE5988" t="str">
            <v>QJ015</v>
          </cell>
          <cell r="BP5988" t="str">
            <v>S</v>
          </cell>
        </row>
        <row r="5989">
          <cell r="A5989">
            <v>97045</v>
          </cell>
          <cell r="X5989" t="str">
            <v>TRCOR</v>
          </cell>
          <cell r="AE5989" t="str">
            <v>QJ015</v>
          </cell>
          <cell r="BP5989" t="str">
            <v>S</v>
          </cell>
        </row>
        <row r="5990">
          <cell r="A5990">
            <v>132617</v>
          </cell>
          <cell r="X5990" t="str">
            <v>SESSI</v>
          </cell>
          <cell r="AE5990" t="str">
            <v>QJ015</v>
          </cell>
          <cell r="BP5990" t="str">
            <v>S</v>
          </cell>
        </row>
        <row r="5991">
          <cell r="A5991">
            <v>164740</v>
          </cell>
          <cell r="X5991" t="str">
            <v>KRE22</v>
          </cell>
          <cell r="AE5991" t="str">
            <v>QJ015</v>
          </cell>
          <cell r="BP5991" t="str">
            <v>S</v>
          </cell>
        </row>
        <row r="5992">
          <cell r="A5992">
            <v>167543</v>
          </cell>
          <cell r="X5992" t="str">
            <v>KRE17</v>
          </cell>
          <cell r="AE5992" t="str">
            <v>QJ015</v>
          </cell>
          <cell r="BP5992" t="str">
            <v>S</v>
          </cell>
        </row>
        <row r="5993">
          <cell r="A5993">
            <v>734317</v>
          </cell>
          <cell r="X5993" t="str">
            <v>DCMPR</v>
          </cell>
          <cell r="AE5993" t="str">
            <v>QJ015</v>
          </cell>
          <cell r="BP5993" t="str">
            <v>S</v>
          </cell>
        </row>
        <row r="5994">
          <cell r="A5994">
            <v>979129</v>
          </cell>
          <cell r="X5994" t="str">
            <v>LCLVE</v>
          </cell>
          <cell r="AE5994" t="str">
            <v>QJ015</v>
          </cell>
          <cell r="BP5994" t="str">
            <v>S</v>
          </cell>
        </row>
        <row r="5995">
          <cell r="A5995">
            <v>539096</v>
          </cell>
          <cell r="X5995" t="str">
            <v>AS000</v>
          </cell>
          <cell r="AE5995" t="str">
            <v>QJ014</v>
          </cell>
          <cell r="BP5995" t="str">
            <v>S</v>
          </cell>
        </row>
        <row r="5996">
          <cell r="A5996">
            <v>760843</v>
          </cell>
          <cell r="X5996" t="str">
            <v>SFE06</v>
          </cell>
          <cell r="AE5996" t="str">
            <v>QJ014</v>
          </cell>
          <cell r="BP5996" t="str">
            <v>S</v>
          </cell>
        </row>
        <row r="5997">
          <cell r="A5997">
            <v>539</v>
          </cell>
          <cell r="X5997" t="str">
            <v>SECLE</v>
          </cell>
          <cell r="AE5997" t="str">
            <v>NJ206</v>
          </cell>
          <cell r="BP5997" t="str">
            <v>S</v>
          </cell>
        </row>
        <row r="5998">
          <cell r="A5998">
            <v>2693</v>
          </cell>
          <cell r="X5998" t="str">
            <v>SESSE</v>
          </cell>
          <cell r="AE5998" t="str">
            <v>NJ206</v>
          </cell>
          <cell r="BP5998" t="str">
            <v>S</v>
          </cell>
        </row>
        <row r="5999">
          <cell r="A5999">
            <v>35197</v>
          </cell>
          <cell r="X5999" t="str">
            <v>GAPSF</v>
          </cell>
          <cell r="AE5999" t="str">
            <v>CJ149</v>
          </cell>
          <cell r="BP5999" t="str">
            <v>S</v>
          </cell>
        </row>
        <row r="6000">
          <cell r="A6000">
            <v>77067</v>
          </cell>
          <cell r="X6000" t="str">
            <v>KRE17</v>
          </cell>
          <cell r="AE6000" t="str">
            <v>CJ149</v>
          </cell>
          <cell r="BP6000" t="str">
            <v>S</v>
          </cell>
        </row>
        <row r="6001">
          <cell r="A6001">
            <v>115482</v>
          </cell>
          <cell r="X6001" t="str">
            <v>MP000</v>
          </cell>
          <cell r="AE6001" t="str">
            <v>CJ149</v>
          </cell>
          <cell r="BP6001" t="str">
            <v>S</v>
          </cell>
        </row>
        <row r="6002">
          <cell r="A6002">
            <v>1637174</v>
          </cell>
          <cell r="X6002" t="str">
            <v>CS00H</v>
          </cell>
          <cell r="AE6002" t="str">
            <v>QJ015</v>
          </cell>
          <cell r="BP6002" t="str">
            <v>S</v>
          </cell>
        </row>
        <row r="6003">
          <cell r="A6003">
            <v>3941494</v>
          </cell>
          <cell r="X6003" t="str">
            <v>DCMPR</v>
          </cell>
          <cell r="AE6003" t="str">
            <v>QJ015</v>
          </cell>
          <cell r="BP6003" t="str">
            <v>S</v>
          </cell>
        </row>
        <row r="6004">
          <cell r="A6004">
            <v>1062002</v>
          </cell>
          <cell r="X6004" t="str">
            <v>DCMPR</v>
          </cell>
          <cell r="AE6004" t="str">
            <v>NJ206</v>
          </cell>
          <cell r="BP6004" t="str">
            <v>S</v>
          </cell>
        </row>
        <row r="6005">
          <cell r="A6005">
            <v>31</v>
          </cell>
          <cell r="X6005" t="str">
            <v>TRFCA</v>
          </cell>
          <cell r="AE6005" t="str">
            <v>NJ210</v>
          </cell>
          <cell r="BP6005" t="str">
            <v>S</v>
          </cell>
        </row>
        <row r="6006">
          <cell r="A6006">
            <v>8509</v>
          </cell>
          <cell r="X6006" t="str">
            <v>ETVPS</v>
          </cell>
          <cell r="AE6006" t="str">
            <v>NJ210</v>
          </cell>
          <cell r="BP6006" t="str">
            <v>S</v>
          </cell>
        </row>
        <row r="6007">
          <cell r="A6007">
            <v>15773</v>
          </cell>
          <cell r="X6007" t="str">
            <v>CS0AS</v>
          </cell>
          <cell r="AE6007" t="str">
            <v>QJ013</v>
          </cell>
          <cell r="BP6007" t="str">
            <v>S</v>
          </cell>
        </row>
        <row r="6008">
          <cell r="A6008">
            <v>30360</v>
          </cell>
          <cell r="X6008" t="str">
            <v>AS000</v>
          </cell>
          <cell r="AE6008" t="str">
            <v>QJ013</v>
          </cell>
          <cell r="BP6008" t="str">
            <v>S</v>
          </cell>
        </row>
        <row r="6009">
          <cell r="A6009">
            <v>8554</v>
          </cell>
          <cell r="X6009" t="str">
            <v>GAP4E</v>
          </cell>
          <cell r="AE6009" t="str">
            <v>DJ039</v>
          </cell>
          <cell r="BP6009" t="str">
            <v>IVE</v>
          </cell>
        </row>
        <row r="6010">
          <cell r="A6010">
            <v>14548</v>
          </cell>
          <cell r="X6010" t="str">
            <v>CHPES</v>
          </cell>
          <cell r="AE6010" t="str">
            <v>DJ039</v>
          </cell>
          <cell r="BP6010" t="str">
            <v>F</v>
          </cell>
        </row>
        <row r="6011">
          <cell r="A6011">
            <v>15516</v>
          </cell>
          <cell r="X6011" t="str">
            <v>ETVPS</v>
          </cell>
          <cell r="AE6011" t="str">
            <v>DJ039</v>
          </cell>
          <cell r="BP6011" t="str">
            <v>F</v>
          </cell>
        </row>
        <row r="6012">
          <cell r="A6012">
            <v>17583</v>
          </cell>
          <cell r="X6012" t="str">
            <v>REV4E</v>
          </cell>
          <cell r="AE6012" t="str">
            <v>DJ039</v>
          </cell>
          <cell r="BP6012" t="str">
            <v>IVE</v>
          </cell>
        </row>
        <row r="6013">
          <cell r="A6013">
            <v>211005</v>
          </cell>
          <cell r="X6013" t="str">
            <v>PVSPR</v>
          </cell>
          <cell r="AE6013" t="str">
            <v>CJ149</v>
          </cell>
          <cell r="BP6013" t="str">
            <v>S</v>
          </cell>
        </row>
        <row r="6014">
          <cell r="A6014">
            <v>315064</v>
          </cell>
          <cell r="X6014" t="str">
            <v>DCMPR</v>
          </cell>
          <cell r="AE6014" t="str">
            <v>CJ149</v>
          </cell>
          <cell r="BP6014" t="str">
            <v>S</v>
          </cell>
        </row>
        <row r="6015">
          <cell r="A6015">
            <v>1946770</v>
          </cell>
          <cell r="X6015" t="str">
            <v>DCMPR</v>
          </cell>
          <cell r="AE6015" t="str">
            <v>CJ149</v>
          </cell>
          <cell r="BP6015" t="str">
            <v>S</v>
          </cell>
        </row>
        <row r="6016">
          <cell r="A6016">
            <v>999</v>
          </cell>
          <cell r="X6016" t="str">
            <v>DCML0</v>
          </cell>
          <cell r="AE6016" t="str">
            <v>DJ038</v>
          </cell>
          <cell r="BP6016" t="str">
            <v>S</v>
          </cell>
        </row>
        <row r="6017">
          <cell r="A6017">
            <v>18744</v>
          </cell>
          <cell r="X6017" t="str">
            <v>SECLI</v>
          </cell>
          <cell r="AE6017" t="str">
            <v>NJ210</v>
          </cell>
          <cell r="BP6017" t="str">
            <v>S</v>
          </cell>
        </row>
        <row r="6018">
          <cell r="A6018">
            <v>24957</v>
          </cell>
          <cell r="X6018" t="str">
            <v>DCMPR</v>
          </cell>
          <cell r="AE6018" t="str">
            <v>NJ210</v>
          </cell>
          <cell r="BP6018" t="str">
            <v>S</v>
          </cell>
        </row>
        <row r="6019">
          <cell r="A6019">
            <v>163954</v>
          </cell>
          <cell r="X6019" t="str">
            <v>LCNSE</v>
          </cell>
          <cell r="AE6019" t="str">
            <v>DJ039</v>
          </cell>
          <cell r="BP6019" t="str">
            <v>IVE</v>
          </cell>
        </row>
        <row r="6020">
          <cell r="A6020">
            <v>525615</v>
          </cell>
          <cell r="X6020" t="str">
            <v>LCNSE</v>
          </cell>
          <cell r="AE6020" t="str">
            <v>QJ016</v>
          </cell>
          <cell r="BP6020" t="str">
            <v>S</v>
          </cell>
        </row>
        <row r="6021">
          <cell r="A6021">
            <v>763997</v>
          </cell>
          <cell r="X6021" t="str">
            <v>DCML0</v>
          </cell>
          <cell r="AE6021" t="str">
            <v>QJ016</v>
          </cell>
          <cell r="BP6021" t="str">
            <v>S</v>
          </cell>
        </row>
        <row r="6022">
          <cell r="A6022">
            <v>1703348</v>
          </cell>
          <cell r="X6022" t="str">
            <v>WR001</v>
          </cell>
          <cell r="AE6022" t="str">
            <v>DJ039</v>
          </cell>
          <cell r="BP6022" t="str">
            <v>IVE</v>
          </cell>
        </row>
        <row r="6023">
          <cell r="A6023">
            <v>121236</v>
          </cell>
          <cell r="X6023" t="str">
            <v>GAP4E</v>
          </cell>
          <cell r="AE6023" t="str">
            <v>QJ016</v>
          </cell>
          <cell r="BP6023" t="str">
            <v>IVE</v>
          </cell>
        </row>
        <row r="6024">
          <cell r="A6024">
            <v>852145</v>
          </cell>
          <cell r="X6024" t="str">
            <v>LCNSE</v>
          </cell>
          <cell r="AE6024" t="str">
            <v>QJ016</v>
          </cell>
          <cell r="BP6024" t="str">
            <v>IVE</v>
          </cell>
        </row>
        <row r="6025">
          <cell r="A6025">
            <v>1508220</v>
          </cell>
          <cell r="X6025" t="str">
            <v>SFE06</v>
          </cell>
          <cell r="AE6025" t="str">
            <v>QJ014</v>
          </cell>
          <cell r="BP6025" t="str">
            <v>S</v>
          </cell>
        </row>
        <row r="6026">
          <cell r="A6026">
            <v>220</v>
          </cell>
          <cell r="X6026" t="str">
            <v>CHPA0</v>
          </cell>
          <cell r="AE6026" t="str">
            <v>QJ015</v>
          </cell>
          <cell r="BP6026" t="str">
            <v>S</v>
          </cell>
        </row>
        <row r="6027">
          <cell r="A6027">
            <v>408297</v>
          </cell>
          <cell r="X6027" t="str">
            <v>AS000</v>
          </cell>
          <cell r="AE6027" t="str">
            <v>DJ038</v>
          </cell>
          <cell r="BP6027" t="str">
            <v>S</v>
          </cell>
        </row>
        <row r="6028">
          <cell r="A6028">
            <v>695750</v>
          </cell>
          <cell r="X6028" t="str">
            <v>KINCB</v>
          </cell>
          <cell r="AE6028" t="str">
            <v>DJ038</v>
          </cell>
          <cell r="BP6028" t="str">
            <v>S</v>
          </cell>
        </row>
        <row r="6029">
          <cell r="A6029">
            <v>1034751</v>
          </cell>
          <cell r="X6029" t="str">
            <v>CS00H</v>
          </cell>
          <cell r="AE6029" t="str">
            <v>DJ038</v>
          </cell>
          <cell r="BP6029" t="str">
            <v>S</v>
          </cell>
        </row>
        <row r="6030">
          <cell r="A6030">
            <v>515</v>
          </cell>
          <cell r="X6030" t="str">
            <v>EGAPE</v>
          </cell>
          <cell r="AE6030" t="str">
            <v>CJ149</v>
          </cell>
          <cell r="BP6030" t="str">
            <v>IVE</v>
          </cell>
        </row>
        <row r="6031">
          <cell r="A6031">
            <v>9443</v>
          </cell>
          <cell r="X6031" t="str">
            <v>TRCOR</v>
          </cell>
          <cell r="AE6031" t="str">
            <v>CJ149</v>
          </cell>
          <cell r="BP6031" t="str">
            <v>IVE</v>
          </cell>
        </row>
        <row r="6032">
          <cell r="A6032">
            <v>39426</v>
          </cell>
          <cell r="X6032" t="str">
            <v>GAPSF</v>
          </cell>
          <cell r="AE6032" t="str">
            <v>QJ013</v>
          </cell>
          <cell r="BP6032" t="str">
            <v>S</v>
          </cell>
        </row>
        <row r="6033">
          <cell r="A6033">
            <v>40071</v>
          </cell>
          <cell r="X6033" t="str">
            <v>REVTF</v>
          </cell>
          <cell r="AE6033" t="str">
            <v>QJ013</v>
          </cell>
          <cell r="BP6033" t="str">
            <v>S</v>
          </cell>
        </row>
        <row r="6034">
          <cell r="A6034">
            <v>58285</v>
          </cell>
          <cell r="X6034" t="str">
            <v>REV4E</v>
          </cell>
          <cell r="AE6034" t="str">
            <v>QJ013</v>
          </cell>
          <cell r="BP6034" t="str">
            <v>S</v>
          </cell>
        </row>
        <row r="6035">
          <cell r="A6035">
            <v>64184</v>
          </cell>
          <cell r="X6035" t="str">
            <v>KRE22</v>
          </cell>
          <cell r="AE6035" t="str">
            <v>QJ013</v>
          </cell>
          <cell r="BP6035" t="str">
            <v>S</v>
          </cell>
        </row>
        <row r="6036">
          <cell r="A6036">
            <v>119868</v>
          </cell>
          <cell r="X6036" t="str">
            <v>DCM0H</v>
          </cell>
          <cell r="AE6036" t="str">
            <v>QJ013</v>
          </cell>
          <cell r="BP6036" t="str">
            <v>S</v>
          </cell>
        </row>
        <row r="6037">
          <cell r="A6037">
            <v>149690</v>
          </cell>
          <cell r="X6037" t="str">
            <v>ETVPS</v>
          </cell>
          <cell r="AE6037" t="str">
            <v>QJ013</v>
          </cell>
          <cell r="BP6037" t="str">
            <v>S</v>
          </cell>
        </row>
        <row r="6038">
          <cell r="A6038">
            <v>318922</v>
          </cell>
          <cell r="X6038" t="str">
            <v>PVSPR</v>
          </cell>
          <cell r="AE6038" t="str">
            <v>QJ013</v>
          </cell>
          <cell r="BP6038" t="str">
            <v>S</v>
          </cell>
        </row>
        <row r="6039">
          <cell r="A6039">
            <v>57983</v>
          </cell>
          <cell r="X6039" t="str">
            <v>SFCCS</v>
          </cell>
          <cell r="AE6039" t="str">
            <v>NJ206</v>
          </cell>
          <cell r="BP6039" t="str">
            <v>S</v>
          </cell>
        </row>
        <row r="6040">
          <cell r="A6040">
            <v>1963553</v>
          </cell>
          <cell r="X6040" t="str">
            <v>WO006</v>
          </cell>
          <cell r="AE6040" t="str">
            <v>DJ038</v>
          </cell>
          <cell r="BP6040" t="str">
            <v>S</v>
          </cell>
        </row>
        <row r="6041">
          <cell r="A6041">
            <v>7002819</v>
          </cell>
          <cell r="X6041" t="str">
            <v>DCMPR</v>
          </cell>
          <cell r="AE6041" t="str">
            <v>DJ038</v>
          </cell>
          <cell r="BP6041" t="str">
            <v>S</v>
          </cell>
        </row>
        <row r="6042">
          <cell r="A6042">
            <v>465</v>
          </cell>
          <cell r="X6042" t="str">
            <v>TRFCA</v>
          </cell>
          <cell r="AE6042" t="str">
            <v>DJ039</v>
          </cell>
          <cell r="BP6042" t="str">
            <v>S</v>
          </cell>
        </row>
        <row r="6043">
          <cell r="A6043">
            <v>2434</v>
          </cell>
          <cell r="X6043" t="str">
            <v>EFCOE</v>
          </cell>
          <cell r="AE6043" t="str">
            <v>DJ039</v>
          </cell>
          <cell r="BP6043" t="str">
            <v>S</v>
          </cell>
        </row>
        <row r="6044">
          <cell r="A6044">
            <v>4883</v>
          </cell>
          <cell r="X6044" t="str">
            <v>TRCOR</v>
          </cell>
          <cell r="AE6044" t="str">
            <v>DJ038</v>
          </cell>
          <cell r="BP6044" t="str">
            <v>S</v>
          </cell>
        </row>
        <row r="6045">
          <cell r="A6045">
            <v>7328</v>
          </cell>
          <cell r="X6045" t="str">
            <v>GAP4E</v>
          </cell>
          <cell r="AE6045" t="str">
            <v>DJ038</v>
          </cell>
          <cell r="BP6045" t="str">
            <v>S</v>
          </cell>
        </row>
        <row r="6046">
          <cell r="A6046">
            <v>695750</v>
          </cell>
          <cell r="X6046" t="str">
            <v>KINCB</v>
          </cell>
          <cell r="AE6046" t="str">
            <v>DJ039</v>
          </cell>
          <cell r="BP6046" t="str">
            <v>S</v>
          </cell>
        </row>
        <row r="6047">
          <cell r="A6047">
            <v>33221</v>
          </cell>
          <cell r="X6047" t="str">
            <v>WR002</v>
          </cell>
          <cell r="AE6047" t="str">
            <v>CJ149</v>
          </cell>
          <cell r="BP6047" t="str">
            <v>IVE</v>
          </cell>
        </row>
        <row r="6048">
          <cell r="A6048">
            <v>46578</v>
          </cell>
          <cell r="X6048" t="str">
            <v>DCMPR</v>
          </cell>
          <cell r="AE6048" t="str">
            <v>CJ149</v>
          </cell>
          <cell r="BP6048" t="str">
            <v>F</v>
          </cell>
        </row>
        <row r="6049">
          <cell r="A6049">
            <v>59671</v>
          </cell>
          <cell r="X6049" t="str">
            <v>TRCOR</v>
          </cell>
          <cell r="AE6049" t="str">
            <v>CJ149</v>
          </cell>
          <cell r="BP6049" t="str">
            <v>IVE</v>
          </cell>
        </row>
        <row r="6050">
          <cell r="A6050">
            <v>115482</v>
          </cell>
          <cell r="X6050" t="str">
            <v>MP000</v>
          </cell>
          <cell r="AE6050" t="str">
            <v>CJ149</v>
          </cell>
          <cell r="BP6050" t="str">
            <v>IVE</v>
          </cell>
        </row>
        <row r="6051">
          <cell r="A6051">
            <v>159295</v>
          </cell>
          <cell r="X6051" t="str">
            <v>PRE06</v>
          </cell>
          <cell r="AE6051" t="str">
            <v>CJ149</v>
          </cell>
          <cell r="BP6051" t="str">
            <v>F</v>
          </cell>
        </row>
        <row r="6052">
          <cell r="A6052">
            <v>428857</v>
          </cell>
          <cell r="X6052" t="str">
            <v>SFCCS</v>
          </cell>
          <cell r="AE6052" t="str">
            <v>QJ013</v>
          </cell>
          <cell r="BP6052" t="str">
            <v>S</v>
          </cell>
        </row>
        <row r="6053">
          <cell r="A6053">
            <v>692018</v>
          </cell>
          <cell r="X6053" t="str">
            <v>DCML0</v>
          </cell>
          <cell r="AE6053" t="str">
            <v>QJ013</v>
          </cell>
          <cell r="BP6053" t="str">
            <v>S</v>
          </cell>
        </row>
        <row r="6054">
          <cell r="A6054">
            <v>0</v>
          </cell>
          <cell r="X6054" t="str">
            <v>TRFCA</v>
          </cell>
          <cell r="AE6054" t="str">
            <v>CJ149</v>
          </cell>
          <cell r="BP6054" t="str">
            <v>S</v>
          </cell>
        </row>
        <row r="6055">
          <cell r="A6055">
            <v>0</v>
          </cell>
          <cell r="X6055" t="str">
            <v>TRCOR</v>
          </cell>
          <cell r="AE6055" t="str">
            <v>NJ210</v>
          </cell>
          <cell r="BP6055" t="str">
            <v>S</v>
          </cell>
        </row>
        <row r="6056">
          <cell r="A6056">
            <v>0</v>
          </cell>
          <cell r="X6056" t="str">
            <v>LCNSE</v>
          </cell>
          <cell r="AE6056" t="str">
            <v>CJ149</v>
          </cell>
          <cell r="BP6056" t="str">
            <v>S</v>
          </cell>
        </row>
        <row r="6057">
          <cell r="A6057">
            <v>0</v>
          </cell>
          <cell r="X6057" t="str">
            <v>CS0AS</v>
          </cell>
          <cell r="AE6057" t="str">
            <v>NJ206</v>
          </cell>
          <cell r="BP6057" t="str">
            <v>S</v>
          </cell>
        </row>
        <row r="6058">
          <cell r="A6058">
            <v>0</v>
          </cell>
          <cell r="X6058" t="str">
            <v>LCFHE</v>
          </cell>
          <cell r="AE6058" t="str">
            <v>QJ016</v>
          </cell>
          <cell r="BP6058" t="str">
            <v>S</v>
          </cell>
        </row>
        <row r="6059">
          <cell r="A6059">
            <v>0</v>
          </cell>
          <cell r="X6059" t="str">
            <v>EFRBE</v>
          </cell>
          <cell r="AE6059" t="str">
            <v>NJ210</v>
          </cell>
          <cell r="BP6059" t="str">
            <v>S</v>
          </cell>
        </row>
        <row r="6060">
          <cell r="A6060">
            <v>0</v>
          </cell>
          <cell r="X6060" t="str">
            <v>EFCCM</v>
          </cell>
          <cell r="AE6060" t="str">
            <v>NJ206</v>
          </cell>
          <cell r="BP6060" t="str">
            <v>S</v>
          </cell>
        </row>
        <row r="6061">
          <cell r="A6061">
            <v>0</v>
          </cell>
          <cell r="X6061" t="str">
            <v>SMS4E</v>
          </cell>
          <cell r="AE6061" t="str">
            <v>NJ210</v>
          </cell>
          <cell r="BP6061" t="str">
            <v>S</v>
          </cell>
        </row>
        <row r="6062">
          <cell r="A6062">
            <v>0</v>
          </cell>
          <cell r="X6062" t="str">
            <v>DCMPR</v>
          </cell>
          <cell r="AE6062" t="str">
            <v>DJ038</v>
          </cell>
          <cell r="BP6062" t="str">
            <v>S</v>
          </cell>
        </row>
        <row r="6063">
          <cell r="A6063">
            <v>0</v>
          </cell>
          <cell r="X6063" t="str">
            <v>CHPA0</v>
          </cell>
          <cell r="AE6063" t="str">
            <v>QJ016</v>
          </cell>
          <cell r="BP6063" t="str">
            <v>S</v>
          </cell>
        </row>
        <row r="6064">
          <cell r="A6064">
            <v>107353</v>
          </cell>
          <cell r="X6064" t="str">
            <v>ECC00</v>
          </cell>
          <cell r="AE6064" t="str">
            <v>NJ210</v>
          </cell>
          <cell r="BP6064" t="str">
            <v>S</v>
          </cell>
        </row>
        <row r="6065">
          <cell r="A6065">
            <v>0</v>
          </cell>
          <cell r="X6065" t="str">
            <v>DCMPR</v>
          </cell>
          <cell r="AE6065" t="str">
            <v>QJ015</v>
          </cell>
          <cell r="BP6065" t="str">
            <v>S</v>
          </cell>
        </row>
        <row r="6066">
          <cell r="A6066">
            <v>0</v>
          </cell>
          <cell r="X6066" t="str">
            <v>CS0AS</v>
          </cell>
          <cell r="AE6066" t="str">
            <v>QJ015</v>
          </cell>
          <cell r="BP6066" t="str">
            <v>S</v>
          </cell>
        </row>
        <row r="6067">
          <cell r="A6067">
            <v>0</v>
          </cell>
          <cell r="X6067" t="str">
            <v>PVSPR</v>
          </cell>
          <cell r="AE6067" t="str">
            <v>QJ016</v>
          </cell>
          <cell r="BP6067" t="str">
            <v>S</v>
          </cell>
        </row>
        <row r="6068">
          <cell r="A6068">
            <v>0</v>
          </cell>
          <cell r="X6068" t="str">
            <v>LCNSI</v>
          </cell>
          <cell r="AE6068" t="str">
            <v>QJ013</v>
          </cell>
          <cell r="BP6068" t="str">
            <v>S</v>
          </cell>
        </row>
        <row r="6069">
          <cell r="A6069">
            <v>0</v>
          </cell>
          <cell r="X6069" t="str">
            <v>LCNSI</v>
          </cell>
          <cell r="AE6069" t="str">
            <v>NJ210</v>
          </cell>
          <cell r="BP6069" t="str">
            <v>S</v>
          </cell>
        </row>
        <row r="6070">
          <cell r="A6070">
            <v>0</v>
          </cell>
          <cell r="X6070" t="str">
            <v>CS0AS</v>
          </cell>
          <cell r="AE6070" t="str">
            <v>NJ206</v>
          </cell>
          <cell r="BP6070" t="str">
            <v>S</v>
          </cell>
        </row>
        <row r="6071">
          <cell r="A6071">
            <v>0</v>
          </cell>
          <cell r="X6071" t="str">
            <v>DCMPR</v>
          </cell>
          <cell r="AE6071" t="str">
            <v>CJ149</v>
          </cell>
          <cell r="BP6071" t="str">
            <v>S</v>
          </cell>
        </row>
        <row r="6072">
          <cell r="A6072">
            <v>0</v>
          </cell>
          <cell r="X6072" t="str">
            <v>REV4E</v>
          </cell>
          <cell r="AE6072" t="str">
            <v>DJ039</v>
          </cell>
          <cell r="BP6072" t="str">
            <v>S</v>
          </cell>
        </row>
        <row r="6073">
          <cell r="A6073">
            <v>0</v>
          </cell>
          <cell r="X6073" t="str">
            <v>CHPA0</v>
          </cell>
          <cell r="AE6073" t="str">
            <v>DJ039</v>
          </cell>
          <cell r="BP6073" t="str">
            <v>S</v>
          </cell>
        </row>
        <row r="6074">
          <cell r="A6074">
            <v>0</v>
          </cell>
          <cell r="X6074" t="str">
            <v>DCM0H</v>
          </cell>
          <cell r="AE6074" t="str">
            <v>NJ206</v>
          </cell>
          <cell r="BP6074" t="str">
            <v>S</v>
          </cell>
        </row>
        <row r="6075">
          <cell r="A6075">
            <v>0</v>
          </cell>
          <cell r="X6075" t="str">
            <v>DCM0H</v>
          </cell>
          <cell r="AE6075" t="str">
            <v>DJ038</v>
          </cell>
          <cell r="BP6075" t="str">
            <v>S</v>
          </cell>
        </row>
        <row r="6076">
          <cell r="A6076">
            <v>-1359</v>
          </cell>
          <cell r="X6076" t="str">
            <v>LCFHE</v>
          </cell>
          <cell r="AE6076" t="str">
            <v>NJ206</v>
          </cell>
          <cell r="BP6076" t="str">
            <v>S</v>
          </cell>
        </row>
        <row r="6077">
          <cell r="A6077">
            <v>-9315</v>
          </cell>
          <cell r="X6077" t="str">
            <v>LCFHE</v>
          </cell>
          <cell r="AE6077" t="str">
            <v>QJ013</v>
          </cell>
          <cell r="BP6077" t="str">
            <v>S</v>
          </cell>
        </row>
        <row r="6078">
          <cell r="A6078">
            <v>0</v>
          </cell>
          <cell r="X6078" t="str">
            <v>DCM0H</v>
          </cell>
          <cell r="AE6078" t="str">
            <v>CJ149</v>
          </cell>
          <cell r="BP6078" t="str">
            <v>S</v>
          </cell>
        </row>
        <row r="6079">
          <cell r="A6079">
            <v>0</v>
          </cell>
          <cell r="X6079" t="str">
            <v>EFCCM</v>
          </cell>
          <cell r="AE6079" t="str">
            <v>CJ149</v>
          </cell>
          <cell r="BP6079" t="str">
            <v>S</v>
          </cell>
        </row>
        <row r="6080">
          <cell r="A6080">
            <v>0</v>
          </cell>
          <cell r="X6080" t="str">
            <v>DCM0H</v>
          </cell>
          <cell r="AE6080" t="str">
            <v>QJ013</v>
          </cell>
          <cell r="BP6080" t="str">
            <v>S</v>
          </cell>
        </row>
        <row r="6081">
          <cell r="A6081">
            <v>0</v>
          </cell>
          <cell r="X6081" t="str">
            <v>DCM0H</v>
          </cell>
          <cell r="AE6081" t="str">
            <v>CJ149</v>
          </cell>
          <cell r="BP6081" t="str">
            <v>S</v>
          </cell>
        </row>
        <row r="6082">
          <cell r="A6082">
            <v>0</v>
          </cell>
          <cell r="X6082" t="str">
            <v>AS000</v>
          </cell>
          <cell r="AE6082" t="str">
            <v>QJ015</v>
          </cell>
          <cell r="BP6082" t="str">
            <v>S</v>
          </cell>
        </row>
        <row r="6083">
          <cell r="A6083">
            <v>10488</v>
          </cell>
          <cell r="X6083" t="str">
            <v>EGAPI</v>
          </cell>
          <cell r="AE6083" t="str">
            <v>QJ015</v>
          </cell>
          <cell r="BP6083" t="str">
            <v>S</v>
          </cell>
        </row>
        <row r="6084">
          <cell r="A6084">
            <v>0</v>
          </cell>
          <cell r="X6084" t="str">
            <v>PR005</v>
          </cell>
          <cell r="AE6084" t="str">
            <v>CJ149</v>
          </cell>
          <cell r="BP6084" t="str">
            <v>S</v>
          </cell>
        </row>
        <row r="6085">
          <cell r="A6085">
            <v>0</v>
          </cell>
          <cell r="X6085" t="str">
            <v>CHPA0</v>
          </cell>
          <cell r="AE6085" t="str">
            <v>NJ210</v>
          </cell>
          <cell r="BP6085" t="str">
            <v>S</v>
          </cell>
        </row>
        <row r="6086">
          <cell r="A6086">
            <v>0</v>
          </cell>
          <cell r="X6086" t="str">
            <v>DCML0</v>
          </cell>
          <cell r="AE6086" t="str">
            <v>DJ039</v>
          </cell>
          <cell r="BP6086" t="str">
            <v>S</v>
          </cell>
        </row>
        <row r="6087">
          <cell r="A6087">
            <v>0</v>
          </cell>
          <cell r="X6087" t="str">
            <v>CHPA0</v>
          </cell>
          <cell r="AE6087" t="str">
            <v>QJ015</v>
          </cell>
          <cell r="BP6087" t="str">
            <v>S</v>
          </cell>
        </row>
        <row r="6088">
          <cell r="A6088">
            <v>0</v>
          </cell>
          <cell r="X6088" t="str">
            <v>DCML0</v>
          </cell>
          <cell r="AE6088" t="str">
            <v>NJ210</v>
          </cell>
          <cell r="BP6088" t="str">
            <v>S</v>
          </cell>
        </row>
        <row r="6089">
          <cell r="A6089">
            <v>0</v>
          </cell>
          <cell r="X6089" t="str">
            <v>DCML0</v>
          </cell>
          <cell r="AE6089" t="str">
            <v>DJ038</v>
          </cell>
          <cell r="BP6089" t="str">
            <v>S</v>
          </cell>
        </row>
        <row r="6090">
          <cell r="A6090">
            <v>0</v>
          </cell>
          <cell r="X6090" t="str">
            <v>DCML0</v>
          </cell>
          <cell r="AE6090" t="str">
            <v>QJ015</v>
          </cell>
          <cell r="BP6090" t="str">
            <v>S</v>
          </cell>
        </row>
        <row r="6091">
          <cell r="A6091">
            <v>0</v>
          </cell>
          <cell r="X6091" t="str">
            <v>CHPA0</v>
          </cell>
          <cell r="AE6091" t="str">
            <v>QJ015</v>
          </cell>
          <cell r="BP6091" t="str">
            <v>S</v>
          </cell>
        </row>
        <row r="6092">
          <cell r="A6092">
            <v>0</v>
          </cell>
          <cell r="X6092" t="str">
            <v>KRL22</v>
          </cell>
          <cell r="AE6092" t="str">
            <v>DJ039</v>
          </cell>
          <cell r="BP6092" t="str">
            <v>S</v>
          </cell>
        </row>
        <row r="6093">
          <cell r="A6093">
            <v>86359</v>
          </cell>
          <cell r="X6093" t="str">
            <v>GAP4E</v>
          </cell>
          <cell r="AE6093" t="str">
            <v>NJ210</v>
          </cell>
          <cell r="BP6093" t="str">
            <v>S</v>
          </cell>
        </row>
        <row r="6094">
          <cell r="A6094">
            <v>61230</v>
          </cell>
          <cell r="X6094" t="str">
            <v>GAP4E</v>
          </cell>
          <cell r="AE6094" t="str">
            <v>QJ013</v>
          </cell>
          <cell r="BP6094" t="str">
            <v>S</v>
          </cell>
        </row>
        <row r="6095">
          <cell r="A6095">
            <v>125921</v>
          </cell>
          <cell r="X6095" t="str">
            <v>GAP4E</v>
          </cell>
          <cell r="AE6095" t="str">
            <v>QJ015</v>
          </cell>
          <cell r="BP6095" t="str">
            <v>IVE</v>
          </cell>
        </row>
        <row r="6096">
          <cell r="A6096">
            <v>0</v>
          </cell>
          <cell r="X6096" t="str">
            <v>CH0AT</v>
          </cell>
          <cell r="AE6096" t="str">
            <v>QJ014</v>
          </cell>
          <cell r="BP6096" t="str">
            <v>S</v>
          </cell>
        </row>
        <row r="6097">
          <cell r="A6097">
            <v>0</v>
          </cell>
          <cell r="X6097" t="str">
            <v>CHPA0</v>
          </cell>
          <cell r="AE6097" t="str">
            <v>QJ014</v>
          </cell>
          <cell r="BP6097" t="str">
            <v>S</v>
          </cell>
        </row>
        <row r="6098">
          <cell r="A6098">
            <v>10191</v>
          </cell>
          <cell r="X6098" t="str">
            <v>FFPEB</v>
          </cell>
          <cell r="AE6098" t="str">
            <v>DJ039</v>
          </cell>
          <cell r="BP6098" t="str">
            <v>F</v>
          </cell>
        </row>
        <row r="6099">
          <cell r="A6099">
            <v>57381</v>
          </cell>
          <cell r="X6099" t="str">
            <v>FFPEB</v>
          </cell>
          <cell r="AE6099" t="str">
            <v>QJ2B0</v>
          </cell>
          <cell r="BP6099" t="str">
            <v>F</v>
          </cell>
        </row>
        <row r="6100">
          <cell r="A6100">
            <v>104167</v>
          </cell>
          <cell r="X6100" t="str">
            <v>FFPRS</v>
          </cell>
          <cell r="AE6100" t="str">
            <v>NJ210</v>
          </cell>
          <cell r="BP6100" t="str">
            <v>F</v>
          </cell>
        </row>
        <row r="6101">
          <cell r="A6101">
            <v>52083</v>
          </cell>
          <cell r="X6101" t="str">
            <v>FFPRS</v>
          </cell>
          <cell r="AE6101" t="str">
            <v>QJ2B0</v>
          </cell>
          <cell r="BP6101" t="str">
            <v>F</v>
          </cell>
        </row>
        <row r="6102">
          <cell r="A6102">
            <v>52083</v>
          </cell>
          <cell r="X6102" t="str">
            <v>FFPRS</v>
          </cell>
          <cell r="AE6102" t="str">
            <v>QJ014</v>
          </cell>
          <cell r="BP6102" t="str">
            <v>F</v>
          </cell>
        </row>
        <row r="6103">
          <cell r="A6103">
            <v>62507</v>
          </cell>
          <cell r="X6103" t="str">
            <v>FFPSM</v>
          </cell>
          <cell r="AE6103" t="str">
            <v>CJ149</v>
          </cell>
          <cell r="BP6103" t="str">
            <v>F</v>
          </cell>
        </row>
        <row r="6104">
          <cell r="A6104">
            <v>10871</v>
          </cell>
          <cell r="X6104" t="str">
            <v>FFPSM</v>
          </cell>
          <cell r="AE6104" t="str">
            <v>NJ206</v>
          </cell>
          <cell r="BP6104" t="str">
            <v>F</v>
          </cell>
        </row>
        <row r="6105">
          <cell r="A6105">
            <v>0</v>
          </cell>
          <cell r="X6105" t="str">
            <v>CS00H</v>
          </cell>
          <cell r="AE6105" t="str">
            <v>DJ039</v>
          </cell>
          <cell r="BP6105" t="str">
            <v>S</v>
          </cell>
        </row>
        <row r="6106">
          <cell r="A6106">
            <v>0</v>
          </cell>
          <cell r="X6106" t="str">
            <v>PVSPR</v>
          </cell>
          <cell r="AE6106" t="str">
            <v>QJ014</v>
          </cell>
          <cell r="BP6106" t="str">
            <v>S</v>
          </cell>
        </row>
        <row r="6107">
          <cell r="A6107">
            <v>0</v>
          </cell>
          <cell r="X6107" t="str">
            <v>DCML0</v>
          </cell>
          <cell r="AE6107" t="str">
            <v>CJ149</v>
          </cell>
          <cell r="BP6107" t="str">
            <v>S</v>
          </cell>
        </row>
        <row r="6108">
          <cell r="A6108">
            <v>0</v>
          </cell>
          <cell r="X6108" t="str">
            <v>DCML0</v>
          </cell>
          <cell r="AE6108" t="str">
            <v>QJ013</v>
          </cell>
          <cell r="BP6108" t="str">
            <v>S</v>
          </cell>
        </row>
        <row r="6109">
          <cell r="A6109">
            <v>0</v>
          </cell>
          <cell r="X6109" t="str">
            <v>DCMPR</v>
          </cell>
          <cell r="AE6109" t="str">
            <v>NJ206</v>
          </cell>
          <cell r="BP6109" t="str">
            <v>S</v>
          </cell>
        </row>
        <row r="6110">
          <cell r="A6110">
            <v>0</v>
          </cell>
          <cell r="X6110" t="str">
            <v>DCML0</v>
          </cell>
          <cell r="AE6110" t="str">
            <v>QJ013</v>
          </cell>
          <cell r="BP6110" t="str">
            <v>S</v>
          </cell>
        </row>
        <row r="6111">
          <cell r="A6111">
            <v>0</v>
          </cell>
          <cell r="X6111" t="str">
            <v>TRFCA</v>
          </cell>
          <cell r="AE6111" t="str">
            <v>DJ038</v>
          </cell>
          <cell r="BP6111" t="str">
            <v>S</v>
          </cell>
        </row>
        <row r="6112">
          <cell r="A6112">
            <v>0</v>
          </cell>
          <cell r="X6112" t="str">
            <v>TRFCA</v>
          </cell>
          <cell r="AE6112" t="str">
            <v>QJ016</v>
          </cell>
          <cell r="BP6112" t="str">
            <v>S</v>
          </cell>
        </row>
        <row r="6113">
          <cell r="A6113">
            <v>0</v>
          </cell>
          <cell r="X6113" t="str">
            <v>GAPNR</v>
          </cell>
          <cell r="AE6113" t="str">
            <v>NJ206</v>
          </cell>
          <cell r="BP6113" t="str">
            <v>S</v>
          </cell>
        </row>
        <row r="6114">
          <cell r="A6114">
            <v>0</v>
          </cell>
          <cell r="X6114" t="str">
            <v>REVTF</v>
          </cell>
          <cell r="AE6114" t="str">
            <v>DJ038</v>
          </cell>
          <cell r="BP6114" t="str">
            <v>S</v>
          </cell>
        </row>
        <row r="6115">
          <cell r="A6115">
            <v>0</v>
          </cell>
          <cell r="X6115" t="str">
            <v>TRCOR</v>
          </cell>
          <cell r="AE6115" t="str">
            <v>QJ016</v>
          </cell>
          <cell r="BP6115" t="str">
            <v>S</v>
          </cell>
        </row>
        <row r="6116">
          <cell r="A6116">
            <v>0</v>
          </cell>
          <cell r="X6116" t="str">
            <v>REVTF</v>
          </cell>
          <cell r="AE6116" t="str">
            <v>QJ014</v>
          </cell>
          <cell r="BP6116" t="str">
            <v>S</v>
          </cell>
        </row>
        <row r="6117">
          <cell r="A6117">
            <v>31713</v>
          </cell>
          <cell r="X6117" t="str">
            <v>LCFHE</v>
          </cell>
          <cell r="AE6117" t="str">
            <v>QJ014</v>
          </cell>
          <cell r="BP6117" t="str">
            <v>IVE</v>
          </cell>
        </row>
        <row r="6118">
          <cell r="A6118">
            <v>150</v>
          </cell>
          <cell r="X6118" t="str">
            <v>LCFHI</v>
          </cell>
          <cell r="AE6118" t="str">
            <v>DJ038</v>
          </cell>
          <cell r="BP6118" t="str">
            <v>S</v>
          </cell>
        </row>
        <row r="6119">
          <cell r="A6119">
            <v>0</v>
          </cell>
          <cell r="X6119" t="str">
            <v>CH0AT</v>
          </cell>
          <cell r="AE6119" t="str">
            <v>NJ206</v>
          </cell>
          <cell r="BP6119" t="str">
            <v>S</v>
          </cell>
        </row>
        <row r="6120">
          <cell r="A6120">
            <v>0</v>
          </cell>
          <cell r="X6120" t="str">
            <v>TRFCA</v>
          </cell>
          <cell r="AE6120" t="str">
            <v>DJ039</v>
          </cell>
          <cell r="BP6120" t="str">
            <v>S</v>
          </cell>
        </row>
        <row r="6121">
          <cell r="A6121">
            <v>0</v>
          </cell>
          <cell r="X6121" t="str">
            <v>DCML0</v>
          </cell>
          <cell r="AE6121" t="str">
            <v>CJ149</v>
          </cell>
          <cell r="BP6121" t="str">
            <v>S</v>
          </cell>
        </row>
        <row r="6122">
          <cell r="A6122">
            <v>0</v>
          </cell>
          <cell r="X6122" t="str">
            <v>KINCB</v>
          </cell>
          <cell r="AE6122" t="str">
            <v>DJ038</v>
          </cell>
          <cell r="BP6122" t="str">
            <v>S</v>
          </cell>
        </row>
        <row r="6123">
          <cell r="A6123">
            <v>0</v>
          </cell>
          <cell r="X6123" t="str">
            <v>REVTF</v>
          </cell>
          <cell r="AE6123" t="str">
            <v>QJ015</v>
          </cell>
          <cell r="BP6123" t="str">
            <v>S</v>
          </cell>
        </row>
        <row r="6124">
          <cell r="A6124">
            <v>0</v>
          </cell>
          <cell r="X6124" t="str">
            <v>PVSPR</v>
          </cell>
          <cell r="AE6124" t="str">
            <v>DJ038</v>
          </cell>
          <cell r="BP6124" t="str">
            <v>S</v>
          </cell>
        </row>
        <row r="6125">
          <cell r="A6125">
            <v>0</v>
          </cell>
          <cell r="X6125" t="str">
            <v>PVSPR</v>
          </cell>
          <cell r="AE6125" t="str">
            <v>QJ016</v>
          </cell>
          <cell r="BP6125" t="str">
            <v>S</v>
          </cell>
        </row>
        <row r="6126">
          <cell r="A6126">
            <v>0</v>
          </cell>
          <cell r="X6126" t="str">
            <v>GAP4E</v>
          </cell>
          <cell r="AE6126" t="str">
            <v>NJ206</v>
          </cell>
          <cell r="BP6126" t="str">
            <v>S</v>
          </cell>
        </row>
        <row r="6127">
          <cell r="A6127">
            <v>0</v>
          </cell>
          <cell r="X6127" t="str">
            <v>GAPSF</v>
          </cell>
          <cell r="AE6127" t="str">
            <v>DJ038</v>
          </cell>
          <cell r="BP6127" t="str">
            <v>S</v>
          </cell>
        </row>
        <row r="6128">
          <cell r="A6128">
            <v>0</v>
          </cell>
          <cell r="X6128" t="str">
            <v>GAPTA</v>
          </cell>
          <cell r="AE6128" t="str">
            <v>NJ210</v>
          </cell>
          <cell r="BP6128" t="str">
            <v>S</v>
          </cell>
        </row>
        <row r="6129">
          <cell r="A6129">
            <v>287507</v>
          </cell>
          <cell r="X6129" t="str">
            <v>DCM0H</v>
          </cell>
          <cell r="AE6129" t="str">
            <v>QJ014</v>
          </cell>
          <cell r="BP6129" t="str">
            <v>S</v>
          </cell>
        </row>
        <row r="6130">
          <cell r="A6130">
            <v>0</v>
          </cell>
          <cell r="X6130" t="str">
            <v>CHPA0</v>
          </cell>
          <cell r="AE6130" t="str">
            <v>NJ210</v>
          </cell>
          <cell r="BP6130" t="str">
            <v>S</v>
          </cell>
        </row>
        <row r="6131">
          <cell r="A6131">
            <v>0</v>
          </cell>
          <cell r="X6131" t="str">
            <v>PVSPR</v>
          </cell>
          <cell r="AE6131" t="str">
            <v>QJ016</v>
          </cell>
          <cell r="BP6131" t="str">
            <v>S</v>
          </cell>
        </row>
        <row r="6132">
          <cell r="A6132">
            <v>0</v>
          </cell>
          <cell r="X6132" t="str">
            <v>DCMPR</v>
          </cell>
          <cell r="AE6132" t="str">
            <v>NJ210</v>
          </cell>
          <cell r="BP6132" t="str">
            <v>S</v>
          </cell>
        </row>
        <row r="6133">
          <cell r="A6133">
            <v>0</v>
          </cell>
          <cell r="X6133" t="str">
            <v>SMS4E</v>
          </cell>
          <cell r="AE6133" t="str">
            <v>DJ039</v>
          </cell>
          <cell r="BP6133" t="str">
            <v>S</v>
          </cell>
        </row>
        <row r="6134">
          <cell r="A6134">
            <v>0</v>
          </cell>
          <cell r="X6134" t="str">
            <v>LCSSE</v>
          </cell>
          <cell r="AE6134" t="str">
            <v>DJ039</v>
          </cell>
          <cell r="BP6134" t="str">
            <v>S</v>
          </cell>
        </row>
        <row r="6135">
          <cell r="A6135">
            <v>0</v>
          </cell>
          <cell r="X6135" t="str">
            <v>DCMPR</v>
          </cell>
          <cell r="AE6135" t="str">
            <v>CJ149</v>
          </cell>
          <cell r="BP6135" t="str">
            <v>S</v>
          </cell>
        </row>
        <row r="6136">
          <cell r="A6136">
            <v>0</v>
          </cell>
          <cell r="X6136" t="str">
            <v>DCMPR</v>
          </cell>
          <cell r="AE6136" t="str">
            <v>QJ015</v>
          </cell>
          <cell r="BP6136" t="str">
            <v>S</v>
          </cell>
        </row>
        <row r="6137">
          <cell r="A6137">
            <v>309910</v>
          </cell>
          <cell r="X6137" t="str">
            <v>WR001</v>
          </cell>
          <cell r="AE6137" t="str">
            <v>QJ013</v>
          </cell>
          <cell r="BP6137" t="str">
            <v>S</v>
          </cell>
        </row>
        <row r="6138">
          <cell r="A6138">
            <v>0</v>
          </cell>
          <cell r="X6138" t="str">
            <v>EFCOE</v>
          </cell>
          <cell r="AE6138" t="str">
            <v>NJ206</v>
          </cell>
          <cell r="BP6138" t="str">
            <v>S</v>
          </cell>
        </row>
        <row r="6139">
          <cell r="A6139">
            <v>0</v>
          </cell>
          <cell r="X6139" t="str">
            <v>AS000</v>
          </cell>
          <cell r="AE6139" t="str">
            <v>QJ014</v>
          </cell>
          <cell r="BP6139" t="str">
            <v>S</v>
          </cell>
        </row>
        <row r="6140">
          <cell r="A6140">
            <v>0</v>
          </cell>
          <cell r="X6140" t="str">
            <v>TRCOR</v>
          </cell>
          <cell r="AE6140" t="str">
            <v>DJ038</v>
          </cell>
          <cell r="BP6140" t="str">
            <v>S</v>
          </cell>
        </row>
        <row r="6141">
          <cell r="A6141">
            <v>0</v>
          </cell>
          <cell r="X6141" t="str">
            <v>LCNSE</v>
          </cell>
          <cell r="AE6141" t="str">
            <v>QJ016</v>
          </cell>
          <cell r="BP6141" t="str">
            <v>S</v>
          </cell>
        </row>
        <row r="6142">
          <cell r="A6142">
            <v>0</v>
          </cell>
          <cell r="X6142" t="str">
            <v>ETVPS</v>
          </cell>
          <cell r="AE6142" t="str">
            <v>QJ015</v>
          </cell>
          <cell r="BP6142" t="str">
            <v>S</v>
          </cell>
        </row>
        <row r="6143">
          <cell r="A6143">
            <v>0</v>
          </cell>
          <cell r="X6143" t="str">
            <v>SFCCS</v>
          </cell>
          <cell r="AE6143" t="str">
            <v>CJ149</v>
          </cell>
          <cell r="BP6143" t="str">
            <v>S</v>
          </cell>
        </row>
        <row r="6144">
          <cell r="A6144">
            <v>0</v>
          </cell>
          <cell r="X6144" t="str">
            <v>EFCCM</v>
          </cell>
          <cell r="AE6144" t="str">
            <v>DJ039</v>
          </cell>
          <cell r="BP6144" t="str">
            <v>S</v>
          </cell>
        </row>
        <row r="6145">
          <cell r="A6145">
            <v>0</v>
          </cell>
          <cell r="X6145" t="str">
            <v>DCMPR</v>
          </cell>
          <cell r="AE6145" t="str">
            <v>DJ039</v>
          </cell>
          <cell r="BP6145" t="str">
            <v>S</v>
          </cell>
        </row>
        <row r="6146">
          <cell r="A6146">
            <v>0</v>
          </cell>
          <cell r="X6146" t="str">
            <v>GAPTA</v>
          </cell>
          <cell r="AE6146" t="str">
            <v>CJ149</v>
          </cell>
          <cell r="BP6146" t="str">
            <v>S</v>
          </cell>
        </row>
        <row r="6147">
          <cell r="A6147">
            <v>0</v>
          </cell>
          <cell r="X6147" t="str">
            <v>LCNSE</v>
          </cell>
          <cell r="AE6147" t="str">
            <v>DJ039</v>
          </cell>
          <cell r="BP6147" t="str">
            <v>S</v>
          </cell>
        </row>
        <row r="6148">
          <cell r="A6148">
            <v>0</v>
          </cell>
          <cell r="X6148" t="str">
            <v>KRE17</v>
          </cell>
          <cell r="AE6148" t="str">
            <v>CJ149</v>
          </cell>
          <cell r="BP6148" t="str">
            <v>S</v>
          </cell>
        </row>
        <row r="6149">
          <cell r="A6149">
            <v>0</v>
          </cell>
          <cell r="X6149" t="str">
            <v>KRE22</v>
          </cell>
          <cell r="AE6149" t="str">
            <v>QJ014</v>
          </cell>
          <cell r="BP6149" t="str">
            <v>S</v>
          </cell>
        </row>
        <row r="6150">
          <cell r="A6150">
            <v>0</v>
          </cell>
          <cell r="X6150" t="str">
            <v>DCMPR</v>
          </cell>
          <cell r="AE6150" t="str">
            <v>CJ149</v>
          </cell>
          <cell r="BP6150" t="str">
            <v>S</v>
          </cell>
        </row>
        <row r="6151">
          <cell r="A6151">
            <v>0</v>
          </cell>
          <cell r="X6151" t="str">
            <v>GAPTA</v>
          </cell>
          <cell r="AE6151" t="str">
            <v>QJ014</v>
          </cell>
          <cell r="BP6151" t="str">
            <v>S</v>
          </cell>
        </row>
        <row r="6152">
          <cell r="A6152">
            <v>-11414</v>
          </cell>
          <cell r="X6152" t="str">
            <v>LCLVE</v>
          </cell>
          <cell r="AE6152" t="str">
            <v>QJ013</v>
          </cell>
          <cell r="BP6152" t="str">
            <v>IVE</v>
          </cell>
        </row>
        <row r="6153">
          <cell r="A6153">
            <v>55486</v>
          </cell>
          <cell r="X6153" t="str">
            <v>LCLVI</v>
          </cell>
          <cell r="AE6153" t="str">
            <v>QJ015</v>
          </cell>
          <cell r="BP6153" t="str">
            <v>S</v>
          </cell>
        </row>
        <row r="6154">
          <cell r="A6154">
            <v>0</v>
          </cell>
          <cell r="X6154" t="str">
            <v>CSFAS</v>
          </cell>
          <cell r="AE6154" t="str">
            <v>QJ015</v>
          </cell>
          <cell r="BP6154" t="str">
            <v>S</v>
          </cell>
        </row>
        <row r="6155">
          <cell r="A6155">
            <v>0</v>
          </cell>
          <cell r="X6155" t="str">
            <v>PR005</v>
          </cell>
          <cell r="AE6155" t="str">
            <v>DJ038</v>
          </cell>
          <cell r="BP6155" t="str">
            <v>S</v>
          </cell>
        </row>
        <row r="6156">
          <cell r="A6156">
            <v>0</v>
          </cell>
          <cell r="X6156" t="str">
            <v>CH0AT</v>
          </cell>
          <cell r="AE6156" t="str">
            <v>NJ210</v>
          </cell>
          <cell r="BP6156" t="str">
            <v>S</v>
          </cell>
        </row>
        <row r="6157">
          <cell r="A6157">
            <v>0</v>
          </cell>
          <cell r="X6157" t="str">
            <v>PVSPR</v>
          </cell>
          <cell r="AE6157" t="str">
            <v>DJ039</v>
          </cell>
          <cell r="BP6157" t="str">
            <v>S</v>
          </cell>
        </row>
        <row r="6158">
          <cell r="A6158">
            <v>0</v>
          </cell>
          <cell r="X6158" t="str">
            <v>GAPTA</v>
          </cell>
          <cell r="AE6158" t="str">
            <v>QJ015</v>
          </cell>
          <cell r="BP6158" t="str">
            <v>S</v>
          </cell>
        </row>
        <row r="6159">
          <cell r="A6159">
            <v>0</v>
          </cell>
          <cell r="X6159" t="str">
            <v>EGAPE</v>
          </cell>
          <cell r="AE6159" t="str">
            <v>QJ013</v>
          </cell>
          <cell r="BP6159" t="str">
            <v>S</v>
          </cell>
        </row>
        <row r="6160">
          <cell r="A6160">
            <v>0</v>
          </cell>
          <cell r="X6160" t="str">
            <v>GAP4E</v>
          </cell>
          <cell r="AE6160" t="str">
            <v>DJ039</v>
          </cell>
          <cell r="BP6160" t="str">
            <v>S</v>
          </cell>
        </row>
        <row r="6161">
          <cell r="A6161">
            <v>0</v>
          </cell>
          <cell r="X6161" t="str">
            <v>GAP4E</v>
          </cell>
          <cell r="AE6161" t="str">
            <v>DJ038</v>
          </cell>
          <cell r="BP6161" t="str">
            <v>S</v>
          </cell>
        </row>
        <row r="6162">
          <cell r="A6162">
            <v>0</v>
          </cell>
          <cell r="X6162" t="str">
            <v>SECLI</v>
          </cell>
          <cell r="AE6162" t="str">
            <v>QJ013</v>
          </cell>
          <cell r="BP6162" t="str">
            <v>S</v>
          </cell>
        </row>
        <row r="6163">
          <cell r="A6163">
            <v>0</v>
          </cell>
          <cell r="X6163" t="str">
            <v>SFMSA</v>
          </cell>
          <cell r="AE6163" t="str">
            <v>QJ014</v>
          </cell>
          <cell r="BP6163" t="str">
            <v>S</v>
          </cell>
        </row>
        <row r="6164">
          <cell r="A6164">
            <v>0</v>
          </cell>
          <cell r="X6164" t="str">
            <v>CHPA0</v>
          </cell>
          <cell r="AE6164" t="str">
            <v>NJ206</v>
          </cell>
          <cell r="BP6164" t="str">
            <v>S</v>
          </cell>
        </row>
        <row r="6165">
          <cell r="A6165">
            <v>0</v>
          </cell>
          <cell r="X6165" t="str">
            <v>CHPES</v>
          </cell>
          <cell r="AE6165" t="str">
            <v>QJ015</v>
          </cell>
          <cell r="BP6165" t="str">
            <v>S</v>
          </cell>
        </row>
        <row r="6166">
          <cell r="A6166">
            <v>0</v>
          </cell>
          <cell r="X6166" t="str">
            <v>PVSPR</v>
          </cell>
          <cell r="AE6166" t="str">
            <v>QJ013</v>
          </cell>
          <cell r="BP6166" t="str">
            <v>S</v>
          </cell>
        </row>
        <row r="6167">
          <cell r="A6167">
            <v>0</v>
          </cell>
          <cell r="X6167" t="str">
            <v>SECLE</v>
          </cell>
          <cell r="AE6167" t="str">
            <v>DJ038</v>
          </cell>
          <cell r="BP6167" t="str">
            <v>S</v>
          </cell>
        </row>
        <row r="6168">
          <cell r="A6168">
            <v>0</v>
          </cell>
          <cell r="X6168" t="str">
            <v>SECSV</v>
          </cell>
          <cell r="AE6168" t="str">
            <v>QJ015</v>
          </cell>
          <cell r="BP6168" t="str">
            <v>S</v>
          </cell>
        </row>
        <row r="6169">
          <cell r="A6169">
            <v>0</v>
          </cell>
          <cell r="X6169" t="str">
            <v>GAPNR</v>
          </cell>
          <cell r="AE6169" t="str">
            <v>CJ149</v>
          </cell>
          <cell r="BP6169" t="str">
            <v>S</v>
          </cell>
        </row>
        <row r="6170">
          <cell r="A6170">
            <v>0</v>
          </cell>
          <cell r="X6170" t="str">
            <v>GAPNR</v>
          </cell>
          <cell r="AE6170" t="str">
            <v>QJ015</v>
          </cell>
          <cell r="BP6170" t="str">
            <v>S</v>
          </cell>
        </row>
        <row r="6171">
          <cell r="A6171">
            <v>0</v>
          </cell>
          <cell r="X6171" t="str">
            <v>GAPNR</v>
          </cell>
          <cell r="AE6171" t="str">
            <v>QJ016</v>
          </cell>
          <cell r="BP6171" t="str">
            <v>S</v>
          </cell>
        </row>
        <row r="6172">
          <cell r="A6172">
            <v>0</v>
          </cell>
          <cell r="X6172" t="str">
            <v>CHPA0</v>
          </cell>
          <cell r="AE6172" t="str">
            <v>NJ206</v>
          </cell>
          <cell r="BP6172" t="str">
            <v>S</v>
          </cell>
        </row>
        <row r="6173">
          <cell r="A6173">
            <v>0</v>
          </cell>
          <cell r="X6173" t="str">
            <v>TRFCA</v>
          </cell>
          <cell r="AE6173" t="str">
            <v>NJ210</v>
          </cell>
          <cell r="BP6173" t="str">
            <v>S</v>
          </cell>
        </row>
        <row r="6174">
          <cell r="A6174">
            <v>0</v>
          </cell>
          <cell r="X6174" t="str">
            <v>CHPA0</v>
          </cell>
          <cell r="AE6174" t="str">
            <v>NJ210</v>
          </cell>
          <cell r="BP6174" t="str">
            <v>S</v>
          </cell>
        </row>
        <row r="6175">
          <cell r="A6175">
            <v>0</v>
          </cell>
          <cell r="X6175" t="str">
            <v>TRCOR</v>
          </cell>
          <cell r="AE6175" t="str">
            <v>NJ206</v>
          </cell>
          <cell r="BP6175" t="str">
            <v>S</v>
          </cell>
        </row>
        <row r="6176">
          <cell r="A6176">
            <v>0</v>
          </cell>
          <cell r="X6176" t="str">
            <v>SESSI</v>
          </cell>
          <cell r="AE6176" t="str">
            <v>QJ015</v>
          </cell>
          <cell r="BP6176" t="str">
            <v>S</v>
          </cell>
        </row>
        <row r="6177">
          <cell r="A6177">
            <v>0</v>
          </cell>
          <cell r="X6177" t="str">
            <v>EFCOE</v>
          </cell>
          <cell r="AE6177" t="str">
            <v>CJ149</v>
          </cell>
          <cell r="BP6177" t="str">
            <v>S</v>
          </cell>
        </row>
        <row r="6178">
          <cell r="A6178">
            <v>0</v>
          </cell>
          <cell r="X6178" t="str">
            <v>EGAPE</v>
          </cell>
          <cell r="AE6178" t="str">
            <v>QJ015</v>
          </cell>
          <cell r="BP6178" t="str">
            <v>S</v>
          </cell>
        </row>
        <row r="6179">
          <cell r="A6179">
            <v>0</v>
          </cell>
          <cell r="X6179" t="str">
            <v>EGAPI</v>
          </cell>
          <cell r="AE6179" t="str">
            <v>NJ206</v>
          </cell>
          <cell r="BP6179" t="str">
            <v>S</v>
          </cell>
        </row>
        <row r="6180">
          <cell r="A6180">
            <v>0</v>
          </cell>
          <cell r="X6180" t="str">
            <v>WO006</v>
          </cell>
          <cell r="AE6180" t="str">
            <v>NJ206</v>
          </cell>
          <cell r="BP6180" t="str">
            <v>S</v>
          </cell>
        </row>
        <row r="6181">
          <cell r="A6181">
            <v>0</v>
          </cell>
          <cell r="X6181" t="str">
            <v>39MAS</v>
          </cell>
          <cell r="AE6181" t="str">
            <v>QJ014</v>
          </cell>
          <cell r="BP6181" t="str">
            <v>S</v>
          </cell>
        </row>
        <row r="6182">
          <cell r="A6182">
            <v>0</v>
          </cell>
          <cell r="X6182" t="str">
            <v>ETVPS</v>
          </cell>
          <cell r="AE6182" t="str">
            <v>QJ016</v>
          </cell>
          <cell r="BP6182" t="str">
            <v>S</v>
          </cell>
        </row>
        <row r="6183">
          <cell r="A6183">
            <v>0</v>
          </cell>
          <cell r="X6183" t="str">
            <v>SFCCS</v>
          </cell>
          <cell r="AE6183" t="str">
            <v>DJ039</v>
          </cell>
          <cell r="BP6183" t="str">
            <v>S</v>
          </cell>
        </row>
        <row r="6184">
          <cell r="A6184">
            <v>0</v>
          </cell>
          <cell r="X6184" t="str">
            <v>SFSRA</v>
          </cell>
          <cell r="AE6184" t="str">
            <v>DJ038</v>
          </cell>
          <cell r="BP6184" t="str">
            <v>S</v>
          </cell>
        </row>
        <row r="6185">
          <cell r="A6185">
            <v>-4759</v>
          </cell>
          <cell r="X6185" t="str">
            <v>CS0AS</v>
          </cell>
          <cell r="AE6185" t="str">
            <v>DJ039</v>
          </cell>
          <cell r="BP6185" t="str">
            <v>S</v>
          </cell>
        </row>
        <row r="6186">
          <cell r="A6186">
            <v>0</v>
          </cell>
          <cell r="X6186" t="str">
            <v>SMS4E</v>
          </cell>
          <cell r="AE6186" t="str">
            <v>QJ013</v>
          </cell>
          <cell r="BP6186" t="str">
            <v>S</v>
          </cell>
        </row>
        <row r="6187">
          <cell r="A6187">
            <v>0</v>
          </cell>
          <cell r="X6187" t="str">
            <v>CHPA0</v>
          </cell>
          <cell r="AE6187" t="str">
            <v>QJ014</v>
          </cell>
          <cell r="BP6187" t="str">
            <v>S</v>
          </cell>
        </row>
        <row r="6188">
          <cell r="A6188">
            <v>0</v>
          </cell>
          <cell r="X6188" t="str">
            <v>TRFCA</v>
          </cell>
          <cell r="AE6188" t="str">
            <v>QJ015</v>
          </cell>
          <cell r="BP6188" t="str">
            <v>S</v>
          </cell>
        </row>
        <row r="6189">
          <cell r="A6189">
            <v>0</v>
          </cell>
          <cell r="X6189" t="str">
            <v>GAPSF</v>
          </cell>
          <cell r="AE6189" t="str">
            <v>QJ015</v>
          </cell>
          <cell r="BP6189" t="str">
            <v>S</v>
          </cell>
        </row>
        <row r="6190">
          <cell r="A6190">
            <v>0</v>
          </cell>
          <cell r="X6190" t="str">
            <v>SECSV</v>
          </cell>
          <cell r="AE6190" t="str">
            <v>DJ038</v>
          </cell>
          <cell r="BP6190" t="str">
            <v>S</v>
          </cell>
        </row>
        <row r="6191">
          <cell r="A6191">
            <v>0</v>
          </cell>
          <cell r="X6191" t="str">
            <v>DCM0H</v>
          </cell>
          <cell r="AE6191" t="str">
            <v>QJ015</v>
          </cell>
          <cell r="BP6191" t="str">
            <v>S</v>
          </cell>
        </row>
        <row r="6192">
          <cell r="A6192">
            <v>15094</v>
          </cell>
          <cell r="X6192" t="str">
            <v>CS0AS</v>
          </cell>
          <cell r="AE6192" t="str">
            <v>CJ149</v>
          </cell>
          <cell r="BP6192" t="str">
            <v>S</v>
          </cell>
        </row>
        <row r="6193">
          <cell r="A6193">
            <v>23415</v>
          </cell>
          <cell r="X6193" t="str">
            <v>CS0AS</v>
          </cell>
          <cell r="AE6193" t="str">
            <v>DJ038</v>
          </cell>
          <cell r="BP6193" t="str">
            <v>S</v>
          </cell>
        </row>
        <row r="6194">
          <cell r="A6194">
            <v>0</v>
          </cell>
          <cell r="X6194" t="str">
            <v>REVTF</v>
          </cell>
          <cell r="AE6194" t="str">
            <v>NJ206</v>
          </cell>
          <cell r="BP6194" t="str">
            <v>S</v>
          </cell>
        </row>
        <row r="6195">
          <cell r="A6195">
            <v>182</v>
          </cell>
          <cell r="X6195" t="str">
            <v>EGAPE</v>
          </cell>
          <cell r="AE6195" t="str">
            <v>NJ206</v>
          </cell>
          <cell r="BP6195" t="str">
            <v>IVE</v>
          </cell>
        </row>
        <row r="6196">
          <cell r="A6196">
            <v>0</v>
          </cell>
          <cell r="X6196" t="str">
            <v>FF0CB</v>
          </cell>
          <cell r="AE6196" t="str">
            <v>QJ015</v>
          </cell>
          <cell r="BP6196" t="str">
            <v>S</v>
          </cell>
        </row>
        <row r="6197">
          <cell r="A6197">
            <v>0</v>
          </cell>
          <cell r="X6197" t="str">
            <v>WR002</v>
          </cell>
          <cell r="AE6197" t="str">
            <v>QJ015</v>
          </cell>
          <cell r="BP6197" t="str">
            <v>S</v>
          </cell>
        </row>
        <row r="6198">
          <cell r="A6198">
            <v>0</v>
          </cell>
          <cell r="X6198" t="str">
            <v>WR002</v>
          </cell>
          <cell r="AE6198" t="str">
            <v>DJ038</v>
          </cell>
          <cell r="BP6198" t="str">
            <v>S</v>
          </cell>
        </row>
        <row r="6199">
          <cell r="A6199">
            <v>0</v>
          </cell>
          <cell r="X6199" t="str">
            <v>WR001</v>
          </cell>
          <cell r="AE6199" t="str">
            <v>QJ013</v>
          </cell>
          <cell r="BP6199" t="str">
            <v>S</v>
          </cell>
        </row>
        <row r="6200">
          <cell r="A6200">
            <v>0</v>
          </cell>
          <cell r="X6200" t="str">
            <v>SF0AT</v>
          </cell>
          <cell r="AE6200" t="str">
            <v>CJ149</v>
          </cell>
          <cell r="BP6200" t="str">
            <v>S</v>
          </cell>
        </row>
        <row r="6201">
          <cell r="A6201">
            <v>0</v>
          </cell>
          <cell r="X6201" t="str">
            <v>SFSRA</v>
          </cell>
          <cell r="AE6201" t="str">
            <v>QJ014</v>
          </cell>
          <cell r="BP6201" t="str">
            <v>S</v>
          </cell>
        </row>
        <row r="6202">
          <cell r="A6202">
            <v>0</v>
          </cell>
          <cell r="X6202" t="str">
            <v>LCFHE</v>
          </cell>
          <cell r="AE6202" t="str">
            <v>QJ013</v>
          </cell>
          <cell r="BP6202" t="str">
            <v>S</v>
          </cell>
        </row>
        <row r="6203">
          <cell r="A6203">
            <v>0</v>
          </cell>
          <cell r="X6203" t="str">
            <v>LCFHE</v>
          </cell>
          <cell r="AE6203" t="str">
            <v>DJ038</v>
          </cell>
          <cell r="BP6203" t="str">
            <v>S</v>
          </cell>
        </row>
        <row r="6204">
          <cell r="A6204">
            <v>0</v>
          </cell>
          <cell r="X6204" t="str">
            <v>TRFCA</v>
          </cell>
          <cell r="AE6204" t="str">
            <v>NJ210</v>
          </cell>
          <cell r="BP6204" t="str">
            <v>S</v>
          </cell>
        </row>
        <row r="6205">
          <cell r="A6205">
            <v>0</v>
          </cell>
          <cell r="X6205" t="str">
            <v>TRFCA</v>
          </cell>
          <cell r="AE6205" t="str">
            <v>DJ038</v>
          </cell>
          <cell r="BP6205" t="str">
            <v>S</v>
          </cell>
        </row>
        <row r="6206">
          <cell r="A6206">
            <v>0</v>
          </cell>
          <cell r="X6206" t="str">
            <v>ETVAP</v>
          </cell>
          <cell r="AE6206" t="str">
            <v>NJ206</v>
          </cell>
          <cell r="BP6206" t="str">
            <v>S</v>
          </cell>
        </row>
        <row r="6207">
          <cell r="A6207">
            <v>0</v>
          </cell>
          <cell r="X6207" t="str">
            <v>ETVAP</v>
          </cell>
          <cell r="AE6207" t="str">
            <v>DJ039</v>
          </cell>
          <cell r="BP6207" t="str">
            <v>S</v>
          </cell>
        </row>
        <row r="6208">
          <cell r="A6208">
            <v>0</v>
          </cell>
          <cell r="X6208" t="str">
            <v>CHPA0</v>
          </cell>
          <cell r="AE6208" t="str">
            <v>NJ210</v>
          </cell>
          <cell r="BP6208" t="str">
            <v>S</v>
          </cell>
        </row>
        <row r="6209">
          <cell r="A6209">
            <v>0</v>
          </cell>
          <cell r="X6209" t="str">
            <v>EFRBE</v>
          </cell>
          <cell r="AE6209" t="str">
            <v>DJ039</v>
          </cell>
          <cell r="BP6209" t="str">
            <v>S</v>
          </cell>
        </row>
        <row r="6210">
          <cell r="A6210">
            <v>0</v>
          </cell>
          <cell r="X6210" t="str">
            <v>EFRBE</v>
          </cell>
          <cell r="AE6210" t="str">
            <v>DJ038</v>
          </cell>
          <cell r="BP6210" t="str">
            <v>S</v>
          </cell>
        </row>
        <row r="6211">
          <cell r="A6211">
            <v>0</v>
          </cell>
          <cell r="X6211" t="str">
            <v>LCSSI</v>
          </cell>
          <cell r="AE6211" t="str">
            <v>DJ039</v>
          </cell>
          <cell r="BP6211" t="str">
            <v>S</v>
          </cell>
        </row>
        <row r="6212">
          <cell r="A6212">
            <v>0</v>
          </cell>
          <cell r="X6212" t="str">
            <v>ETVPS</v>
          </cell>
          <cell r="AE6212" t="str">
            <v>NJ206</v>
          </cell>
          <cell r="BP6212" t="str">
            <v>S</v>
          </cell>
        </row>
        <row r="6213">
          <cell r="A6213">
            <v>0</v>
          </cell>
          <cell r="X6213" t="str">
            <v>WO006</v>
          </cell>
          <cell r="AE6213" t="str">
            <v>QJ013</v>
          </cell>
          <cell r="BP6213" t="str">
            <v>S</v>
          </cell>
        </row>
        <row r="6214">
          <cell r="A6214">
            <v>0</v>
          </cell>
          <cell r="X6214" t="str">
            <v>WO006</v>
          </cell>
          <cell r="AE6214" t="str">
            <v>NJ210</v>
          </cell>
          <cell r="BP6214" t="str">
            <v>S</v>
          </cell>
        </row>
        <row r="6215">
          <cell r="A6215">
            <v>0</v>
          </cell>
          <cell r="X6215" t="str">
            <v>SMS4E</v>
          </cell>
          <cell r="AE6215" t="str">
            <v>DJ039</v>
          </cell>
          <cell r="BP6215" t="str">
            <v>S</v>
          </cell>
        </row>
        <row r="6216">
          <cell r="A6216">
            <v>0</v>
          </cell>
          <cell r="X6216" t="str">
            <v>SFCCS</v>
          </cell>
          <cell r="AE6216" t="str">
            <v>DJ038</v>
          </cell>
          <cell r="BP6216" t="str">
            <v>S</v>
          </cell>
        </row>
        <row r="6217">
          <cell r="A6217">
            <v>0</v>
          </cell>
          <cell r="X6217" t="str">
            <v>DCMIH</v>
          </cell>
          <cell r="AE6217" t="str">
            <v>DJ039</v>
          </cell>
          <cell r="BP6217" t="str">
            <v>S</v>
          </cell>
        </row>
        <row r="6218">
          <cell r="A6218">
            <v>0</v>
          </cell>
          <cell r="X6218" t="str">
            <v>TRCOR</v>
          </cell>
          <cell r="AE6218" t="str">
            <v>NJ206</v>
          </cell>
          <cell r="BP6218" t="str">
            <v>S</v>
          </cell>
        </row>
        <row r="6219">
          <cell r="A6219">
            <v>115828</v>
          </cell>
          <cell r="X6219" t="str">
            <v>GAPTA</v>
          </cell>
          <cell r="AE6219" t="str">
            <v>QJ014</v>
          </cell>
          <cell r="BP6219" t="str">
            <v>S</v>
          </cell>
        </row>
        <row r="6220">
          <cell r="A6220">
            <v>-11039</v>
          </cell>
          <cell r="X6220" t="str">
            <v>LCLVE</v>
          </cell>
          <cell r="AE6220" t="str">
            <v>NJ206</v>
          </cell>
          <cell r="BP6220" t="str">
            <v>S</v>
          </cell>
        </row>
        <row r="6221">
          <cell r="A6221">
            <v>-140378</v>
          </cell>
          <cell r="X6221" t="str">
            <v>LCLVE</v>
          </cell>
          <cell r="AE6221" t="str">
            <v>NJ210</v>
          </cell>
          <cell r="BP6221" t="str">
            <v>S</v>
          </cell>
        </row>
        <row r="6222">
          <cell r="A6222">
            <v>0</v>
          </cell>
          <cell r="X6222" t="str">
            <v>TRFCA</v>
          </cell>
          <cell r="AE6222" t="str">
            <v>QJ016</v>
          </cell>
          <cell r="BP6222" t="str">
            <v>S</v>
          </cell>
        </row>
        <row r="6223">
          <cell r="A6223">
            <v>0</v>
          </cell>
          <cell r="X6223" t="str">
            <v>CSF0H</v>
          </cell>
          <cell r="AE6223" t="str">
            <v>CJ149</v>
          </cell>
          <cell r="BP6223" t="str">
            <v>S</v>
          </cell>
        </row>
        <row r="6224">
          <cell r="A6224">
            <v>0</v>
          </cell>
          <cell r="X6224" t="str">
            <v>CSF0H</v>
          </cell>
          <cell r="AE6224" t="str">
            <v>QJ013</v>
          </cell>
          <cell r="BP6224" t="str">
            <v>S</v>
          </cell>
        </row>
        <row r="6225">
          <cell r="A6225">
            <v>0</v>
          </cell>
          <cell r="X6225" t="str">
            <v>LCSSI</v>
          </cell>
          <cell r="AE6225" t="str">
            <v>QJ013</v>
          </cell>
          <cell r="BP6225" t="str">
            <v>S</v>
          </cell>
        </row>
        <row r="6226">
          <cell r="A6226">
            <v>0</v>
          </cell>
          <cell r="X6226" t="str">
            <v>DCM0H</v>
          </cell>
          <cell r="AE6226" t="str">
            <v>QJ016</v>
          </cell>
          <cell r="BP6226" t="str">
            <v>S</v>
          </cell>
        </row>
        <row r="6227">
          <cell r="A6227">
            <v>0</v>
          </cell>
          <cell r="X6227" t="str">
            <v>TRCOR</v>
          </cell>
          <cell r="AE6227" t="str">
            <v>NJ206</v>
          </cell>
          <cell r="BP6227" t="str">
            <v>S</v>
          </cell>
        </row>
        <row r="6228">
          <cell r="A6228">
            <v>0</v>
          </cell>
          <cell r="X6228" t="str">
            <v>TRCOR</v>
          </cell>
          <cell r="AE6228" t="str">
            <v>DJ038</v>
          </cell>
          <cell r="BP6228" t="str">
            <v>S</v>
          </cell>
        </row>
        <row r="6229">
          <cell r="A6229">
            <v>0</v>
          </cell>
          <cell r="X6229" t="str">
            <v>TRCOR</v>
          </cell>
          <cell r="AE6229" t="str">
            <v>QJ015</v>
          </cell>
          <cell r="BP6229" t="str">
            <v>S</v>
          </cell>
        </row>
        <row r="6230">
          <cell r="A6230">
            <v>0</v>
          </cell>
          <cell r="X6230" t="str">
            <v>EFCCM</v>
          </cell>
          <cell r="AE6230" t="str">
            <v>NJ206</v>
          </cell>
          <cell r="BP6230" t="str">
            <v>S</v>
          </cell>
        </row>
        <row r="6231">
          <cell r="A6231">
            <v>0</v>
          </cell>
          <cell r="X6231" t="str">
            <v>REVTF</v>
          </cell>
          <cell r="AE6231" t="str">
            <v>DJ038</v>
          </cell>
          <cell r="BP6231" t="str">
            <v>S</v>
          </cell>
        </row>
        <row r="6232">
          <cell r="A6232">
            <v>0</v>
          </cell>
          <cell r="X6232" t="str">
            <v>EFCCM</v>
          </cell>
          <cell r="AE6232" t="str">
            <v>NJ210</v>
          </cell>
          <cell r="BP6232" t="str">
            <v>S</v>
          </cell>
        </row>
        <row r="6233">
          <cell r="A6233">
            <v>0</v>
          </cell>
          <cell r="X6233" t="str">
            <v>GAP4E</v>
          </cell>
          <cell r="AE6233" t="str">
            <v>QJ016</v>
          </cell>
          <cell r="BP6233" t="str">
            <v>S</v>
          </cell>
        </row>
        <row r="6234">
          <cell r="A6234">
            <v>0</v>
          </cell>
          <cell r="X6234" t="str">
            <v>GAPSF</v>
          </cell>
          <cell r="AE6234" t="str">
            <v>QJ016</v>
          </cell>
          <cell r="BP6234" t="str">
            <v>S</v>
          </cell>
        </row>
        <row r="6235">
          <cell r="A6235">
            <v>0</v>
          </cell>
          <cell r="X6235" t="str">
            <v>DCMPR</v>
          </cell>
          <cell r="AE6235" t="str">
            <v>QJ016</v>
          </cell>
          <cell r="BP6235" t="str">
            <v>S</v>
          </cell>
        </row>
        <row r="6236">
          <cell r="A6236">
            <v>0</v>
          </cell>
          <cell r="X6236" t="str">
            <v>DCM0H</v>
          </cell>
          <cell r="AE6236" t="str">
            <v>QJ015</v>
          </cell>
          <cell r="BP6236" t="str">
            <v>S</v>
          </cell>
        </row>
        <row r="6237">
          <cell r="A6237">
            <v>0</v>
          </cell>
          <cell r="X6237" t="str">
            <v>SECLE</v>
          </cell>
          <cell r="AE6237" t="str">
            <v>NJ210</v>
          </cell>
          <cell r="BP6237" t="str">
            <v>S</v>
          </cell>
        </row>
        <row r="6238">
          <cell r="A6238">
            <v>0</v>
          </cell>
          <cell r="X6238" t="str">
            <v>TRCOR</v>
          </cell>
          <cell r="AE6238" t="str">
            <v>QJ013</v>
          </cell>
          <cell r="BP6238" t="str">
            <v>S</v>
          </cell>
        </row>
        <row r="6239">
          <cell r="A6239">
            <v>0</v>
          </cell>
          <cell r="X6239" t="str">
            <v>LCNSI</v>
          </cell>
          <cell r="AE6239" t="str">
            <v>QJ014</v>
          </cell>
          <cell r="BP6239" t="str">
            <v>S</v>
          </cell>
        </row>
        <row r="6240">
          <cell r="A6240">
            <v>0</v>
          </cell>
          <cell r="X6240" t="str">
            <v>SECLE</v>
          </cell>
          <cell r="AE6240" t="str">
            <v>DJ038</v>
          </cell>
          <cell r="BP6240" t="str">
            <v>S</v>
          </cell>
        </row>
        <row r="6241">
          <cell r="A6241">
            <v>0</v>
          </cell>
          <cell r="X6241" t="str">
            <v>DCM0H</v>
          </cell>
          <cell r="AE6241" t="str">
            <v>QJ014</v>
          </cell>
          <cell r="BP6241" t="str">
            <v>S</v>
          </cell>
        </row>
        <row r="6242">
          <cell r="A6242">
            <v>0</v>
          </cell>
          <cell r="X6242" t="str">
            <v>LCFHE</v>
          </cell>
          <cell r="AE6242" t="str">
            <v>NJ206</v>
          </cell>
          <cell r="BP6242" t="str">
            <v>S</v>
          </cell>
        </row>
        <row r="6243">
          <cell r="A6243">
            <v>0</v>
          </cell>
          <cell r="X6243" t="str">
            <v>LCSSE</v>
          </cell>
          <cell r="AE6243" t="str">
            <v>QJ016</v>
          </cell>
          <cell r="BP6243" t="str">
            <v>S</v>
          </cell>
        </row>
        <row r="6244">
          <cell r="A6244">
            <v>0</v>
          </cell>
          <cell r="X6244" t="str">
            <v>LCLVE</v>
          </cell>
          <cell r="AE6244" t="str">
            <v>DJ039</v>
          </cell>
          <cell r="BP6244" t="str">
            <v>S</v>
          </cell>
        </row>
        <row r="6245">
          <cell r="A6245">
            <v>0</v>
          </cell>
          <cell r="X6245" t="str">
            <v>LCSSE</v>
          </cell>
          <cell r="AE6245" t="str">
            <v>QJ015</v>
          </cell>
          <cell r="BP6245" t="str">
            <v>S</v>
          </cell>
        </row>
        <row r="6246">
          <cell r="A6246">
            <v>0</v>
          </cell>
          <cell r="X6246" t="str">
            <v>KRE17</v>
          </cell>
          <cell r="AE6246" t="str">
            <v>QJ015</v>
          </cell>
          <cell r="BP6246" t="str">
            <v>S</v>
          </cell>
        </row>
        <row r="6247">
          <cell r="A6247">
            <v>0</v>
          </cell>
          <cell r="X6247" t="str">
            <v>LCSSE</v>
          </cell>
          <cell r="AE6247" t="str">
            <v>QJ016</v>
          </cell>
          <cell r="BP6247" t="str">
            <v>S</v>
          </cell>
        </row>
        <row r="6248">
          <cell r="A6248">
            <v>0</v>
          </cell>
          <cell r="X6248" t="str">
            <v>SF0AT</v>
          </cell>
          <cell r="AE6248" t="str">
            <v>QJ013</v>
          </cell>
          <cell r="BP6248" t="str">
            <v>S</v>
          </cell>
        </row>
        <row r="6249">
          <cell r="A6249">
            <v>0</v>
          </cell>
          <cell r="X6249" t="str">
            <v>DCM0H</v>
          </cell>
          <cell r="AE6249" t="str">
            <v>DJ038</v>
          </cell>
          <cell r="BP6249" t="str">
            <v>S</v>
          </cell>
        </row>
        <row r="6250">
          <cell r="A6250">
            <v>0</v>
          </cell>
          <cell r="X6250" t="str">
            <v>TRFCA</v>
          </cell>
          <cell r="AE6250" t="str">
            <v>DJ038</v>
          </cell>
          <cell r="BP6250" t="str">
            <v>S</v>
          </cell>
        </row>
        <row r="6251">
          <cell r="A6251">
            <v>0</v>
          </cell>
          <cell r="X6251" t="str">
            <v>TRCOR</v>
          </cell>
          <cell r="AE6251" t="str">
            <v>QJ013</v>
          </cell>
          <cell r="BP6251" t="str">
            <v>S</v>
          </cell>
        </row>
        <row r="6252">
          <cell r="A6252">
            <v>0</v>
          </cell>
          <cell r="X6252" t="str">
            <v>WR002</v>
          </cell>
          <cell r="AE6252" t="str">
            <v>QJ016</v>
          </cell>
          <cell r="BP6252" t="str">
            <v>S</v>
          </cell>
        </row>
        <row r="6253">
          <cell r="A6253">
            <v>127</v>
          </cell>
          <cell r="X6253" t="str">
            <v>GAPNR</v>
          </cell>
          <cell r="AE6253" t="str">
            <v>NJ206</v>
          </cell>
          <cell r="BP6253" t="str">
            <v>F</v>
          </cell>
        </row>
        <row r="6254">
          <cell r="A6254">
            <v>0</v>
          </cell>
          <cell r="X6254" t="str">
            <v>ETVPS</v>
          </cell>
          <cell r="AE6254" t="str">
            <v>QJ014</v>
          </cell>
          <cell r="BP6254" t="str">
            <v>S</v>
          </cell>
        </row>
        <row r="6255">
          <cell r="A6255">
            <v>0</v>
          </cell>
          <cell r="X6255" t="str">
            <v>SFE13</v>
          </cell>
          <cell r="AE6255" t="str">
            <v>QJ015</v>
          </cell>
          <cell r="BP6255" t="str">
            <v>S</v>
          </cell>
        </row>
        <row r="6256">
          <cell r="A6256">
            <v>0</v>
          </cell>
          <cell r="X6256" t="str">
            <v>LCSSI</v>
          </cell>
          <cell r="AE6256" t="str">
            <v>CJ149</v>
          </cell>
          <cell r="BP6256" t="str">
            <v>S</v>
          </cell>
        </row>
        <row r="6257">
          <cell r="A6257">
            <v>0</v>
          </cell>
          <cell r="X6257" t="str">
            <v>TRFCA</v>
          </cell>
          <cell r="AE6257" t="str">
            <v>QJ013</v>
          </cell>
          <cell r="BP6257" t="str">
            <v>S</v>
          </cell>
        </row>
        <row r="6258">
          <cell r="A6258">
            <v>0</v>
          </cell>
          <cell r="X6258" t="str">
            <v>ETVPS</v>
          </cell>
          <cell r="AE6258" t="str">
            <v>DJ038</v>
          </cell>
          <cell r="BP6258" t="str">
            <v>S</v>
          </cell>
        </row>
        <row r="6259">
          <cell r="A6259">
            <v>0</v>
          </cell>
          <cell r="X6259" t="str">
            <v>CHPA0</v>
          </cell>
          <cell r="AE6259" t="str">
            <v>QJ013</v>
          </cell>
          <cell r="BP6259" t="str">
            <v>S</v>
          </cell>
        </row>
        <row r="6260">
          <cell r="A6260">
            <v>52167</v>
          </cell>
          <cell r="X6260" t="str">
            <v>TRCOR</v>
          </cell>
          <cell r="AE6260" t="str">
            <v>AJ500</v>
          </cell>
          <cell r="BP6260" t="str">
            <v>S</v>
          </cell>
        </row>
        <row r="6261">
          <cell r="A6261">
            <v>101162</v>
          </cell>
          <cell r="X6261" t="str">
            <v>39MAS</v>
          </cell>
          <cell r="AE6261" t="str">
            <v>AJ500</v>
          </cell>
          <cell r="BP6261" t="str">
            <v>S</v>
          </cell>
        </row>
        <row r="6262">
          <cell r="A6262">
            <v>-13547</v>
          </cell>
          <cell r="X6262" t="str">
            <v>WR002</v>
          </cell>
          <cell r="AE6262" t="str">
            <v>AJ500</v>
          </cell>
          <cell r="BP6262" t="str">
            <v>S</v>
          </cell>
        </row>
        <row r="6263">
          <cell r="A6263">
            <v>251051</v>
          </cell>
          <cell r="X6263" t="str">
            <v>LCLVE</v>
          </cell>
          <cell r="AE6263" t="str">
            <v>AJ500</v>
          </cell>
          <cell r="BP6263" t="str">
            <v>S</v>
          </cell>
        </row>
        <row r="6264">
          <cell r="A6264">
            <v>322992</v>
          </cell>
          <cell r="X6264" t="str">
            <v>SFCCS</v>
          </cell>
          <cell r="AE6264" t="str">
            <v>AJ500</v>
          </cell>
          <cell r="BP6264" t="str">
            <v>S</v>
          </cell>
        </row>
        <row r="6265">
          <cell r="A6265">
            <v>478618</v>
          </cell>
          <cell r="X6265" t="str">
            <v>LCFHE</v>
          </cell>
          <cell r="AE6265" t="str">
            <v>AJ500</v>
          </cell>
          <cell r="BP6265" t="str">
            <v>S</v>
          </cell>
        </row>
        <row r="6266">
          <cell r="A6266">
            <v>531250</v>
          </cell>
          <cell r="X6266" t="str">
            <v>CS00H</v>
          </cell>
          <cell r="AE6266" t="str">
            <v>AJ500</v>
          </cell>
          <cell r="BP6266" t="str">
            <v>S</v>
          </cell>
        </row>
        <row r="6267">
          <cell r="A6267">
            <v>512</v>
          </cell>
          <cell r="X6267" t="str">
            <v>DCML0</v>
          </cell>
          <cell r="AE6267" t="str">
            <v>AJ500</v>
          </cell>
          <cell r="BP6267" t="str">
            <v>S</v>
          </cell>
        </row>
        <row r="6268">
          <cell r="A6268">
            <v>1162</v>
          </cell>
          <cell r="X6268" t="str">
            <v>CH0AT</v>
          </cell>
          <cell r="AE6268" t="str">
            <v>AJ500</v>
          </cell>
          <cell r="BP6268" t="str">
            <v>S</v>
          </cell>
        </row>
        <row r="6269">
          <cell r="A6269">
            <v>24119</v>
          </cell>
          <cell r="X6269" t="str">
            <v>DCMIH</v>
          </cell>
          <cell r="AE6269" t="str">
            <v>AJ500</v>
          </cell>
          <cell r="BP6269" t="str">
            <v>S</v>
          </cell>
        </row>
        <row r="6270">
          <cell r="A6270">
            <v>42603</v>
          </cell>
          <cell r="X6270" t="str">
            <v>KRL22</v>
          </cell>
          <cell r="AE6270" t="str">
            <v>AJ500</v>
          </cell>
          <cell r="BP6270" t="str">
            <v>S</v>
          </cell>
        </row>
        <row r="6271">
          <cell r="A6271">
            <v>44421</v>
          </cell>
          <cell r="X6271" t="str">
            <v>REV4E</v>
          </cell>
          <cell r="AE6271" t="str">
            <v>AJ500</v>
          </cell>
          <cell r="BP6271" t="str">
            <v>S</v>
          </cell>
        </row>
        <row r="6272">
          <cell r="A6272">
            <v>132300</v>
          </cell>
          <cell r="X6272" t="str">
            <v>EFCCM</v>
          </cell>
          <cell r="AE6272" t="str">
            <v>AJ500</v>
          </cell>
          <cell r="BP6272" t="str">
            <v>S</v>
          </cell>
        </row>
        <row r="6273">
          <cell r="A6273">
            <v>4605446</v>
          </cell>
          <cell r="X6273" t="str">
            <v>WR001</v>
          </cell>
          <cell r="AE6273" t="str">
            <v>AJ500</v>
          </cell>
          <cell r="BP6273" t="str">
            <v>IVE</v>
          </cell>
        </row>
        <row r="6274">
          <cell r="A6274">
            <v>-204576</v>
          </cell>
          <cell r="X6274" t="str">
            <v>ETVPS</v>
          </cell>
          <cell r="AE6274" t="str">
            <v>AJ500</v>
          </cell>
          <cell r="BP6274" t="str">
            <v>S</v>
          </cell>
        </row>
        <row r="6275">
          <cell r="A6275">
            <v>-1162</v>
          </cell>
          <cell r="X6275" t="str">
            <v>CH0AT</v>
          </cell>
          <cell r="AE6275" t="str">
            <v>AJ500</v>
          </cell>
          <cell r="BP6275" t="str">
            <v>S</v>
          </cell>
        </row>
        <row r="6276">
          <cell r="A6276">
            <v>-4809</v>
          </cell>
          <cell r="X6276" t="str">
            <v>CHPES</v>
          </cell>
          <cell r="AE6276" t="str">
            <v>AJ500</v>
          </cell>
          <cell r="BP6276" t="str">
            <v>S</v>
          </cell>
        </row>
        <row r="6277">
          <cell r="A6277">
            <v>-116767</v>
          </cell>
          <cell r="X6277" t="str">
            <v>CHPES</v>
          </cell>
          <cell r="AE6277" t="str">
            <v>AJ500</v>
          </cell>
          <cell r="BP6277" t="str">
            <v>S</v>
          </cell>
        </row>
        <row r="6278">
          <cell r="A6278">
            <v>-286795</v>
          </cell>
          <cell r="X6278" t="str">
            <v>CSF0H</v>
          </cell>
          <cell r="AE6278" t="str">
            <v>AJ500</v>
          </cell>
          <cell r="BP6278" t="str">
            <v>S</v>
          </cell>
        </row>
        <row r="6279">
          <cell r="A6279">
            <v>-44066</v>
          </cell>
          <cell r="X6279" t="str">
            <v>CSFAS</v>
          </cell>
          <cell r="AE6279" t="str">
            <v>AJ500</v>
          </cell>
          <cell r="BP6279" t="str">
            <v>S</v>
          </cell>
        </row>
        <row r="6280">
          <cell r="A6280">
            <v>-14455</v>
          </cell>
          <cell r="X6280" t="str">
            <v>DCM0H</v>
          </cell>
          <cell r="AE6280" t="str">
            <v>AJ500</v>
          </cell>
          <cell r="BP6280" t="str">
            <v>S</v>
          </cell>
        </row>
        <row r="6281">
          <cell r="A6281">
            <v>-91357</v>
          </cell>
          <cell r="X6281" t="str">
            <v>DCM0H</v>
          </cell>
          <cell r="AE6281" t="str">
            <v>AJ500</v>
          </cell>
          <cell r="BP6281" t="str">
            <v>S</v>
          </cell>
        </row>
        <row r="6282">
          <cell r="A6282">
            <v>0</v>
          </cell>
          <cell r="X6282" t="str">
            <v>DCMPR</v>
          </cell>
          <cell r="AE6282" t="str">
            <v>AJ500</v>
          </cell>
          <cell r="BP6282" t="str">
            <v>S</v>
          </cell>
        </row>
        <row r="6283">
          <cell r="A6283">
            <v>0</v>
          </cell>
          <cell r="X6283" t="str">
            <v>ETVPS</v>
          </cell>
          <cell r="AE6283" t="str">
            <v>AJ500</v>
          </cell>
          <cell r="BP6283" t="str">
            <v>S</v>
          </cell>
        </row>
        <row r="6284">
          <cell r="A6284">
            <v>0</v>
          </cell>
          <cell r="X6284" t="str">
            <v>EFCCM</v>
          </cell>
          <cell r="AE6284" t="str">
            <v>AJ500</v>
          </cell>
          <cell r="BP6284" t="str">
            <v>S</v>
          </cell>
        </row>
        <row r="6285">
          <cell r="A6285">
            <v>0</v>
          </cell>
          <cell r="X6285" t="str">
            <v>REV4E</v>
          </cell>
          <cell r="AE6285" t="str">
            <v>AJ500</v>
          </cell>
          <cell r="BP6285" t="str">
            <v>S</v>
          </cell>
        </row>
        <row r="6286">
          <cell r="A6286">
            <v>-61000</v>
          </cell>
          <cell r="X6286" t="str">
            <v>DCMPR</v>
          </cell>
          <cell r="AE6286" t="str">
            <v>AJ500</v>
          </cell>
          <cell r="BP6286" t="str">
            <v>S</v>
          </cell>
        </row>
        <row r="6287">
          <cell r="A6287">
            <v>0</v>
          </cell>
          <cell r="X6287" t="str">
            <v>KRE17</v>
          </cell>
          <cell r="AE6287" t="str">
            <v>AJ500</v>
          </cell>
          <cell r="BP6287" t="str">
            <v>S</v>
          </cell>
        </row>
        <row r="6288">
          <cell r="A6288">
            <v>0</v>
          </cell>
          <cell r="X6288" t="str">
            <v>TRFCA</v>
          </cell>
          <cell r="AE6288" t="str">
            <v>AJ500</v>
          </cell>
          <cell r="BP6288" t="str">
            <v>S</v>
          </cell>
        </row>
        <row r="6289">
          <cell r="A6289">
            <v>0</v>
          </cell>
          <cell r="X6289" t="str">
            <v>SMS4E</v>
          </cell>
          <cell r="AE6289" t="str">
            <v>AJ500</v>
          </cell>
          <cell r="BP6289" t="str">
            <v>S</v>
          </cell>
        </row>
        <row r="6290">
          <cell r="A6290">
            <v>-1536131</v>
          </cell>
          <cell r="X6290" t="str">
            <v>DCMPR</v>
          </cell>
          <cell r="AE6290" t="str">
            <v>AJ500</v>
          </cell>
          <cell r="BP6290" t="str">
            <v>S</v>
          </cell>
        </row>
        <row r="6291">
          <cell r="A6291">
            <v>-25240</v>
          </cell>
          <cell r="X6291" t="str">
            <v>EFCCM</v>
          </cell>
          <cell r="AE6291" t="str">
            <v>AJ500</v>
          </cell>
          <cell r="BP6291" t="str">
            <v>S</v>
          </cell>
        </row>
        <row r="6292">
          <cell r="A6292">
            <v>-478618</v>
          </cell>
          <cell r="X6292" t="str">
            <v>LCFHE</v>
          </cell>
          <cell r="AE6292" t="str">
            <v>AJ500</v>
          </cell>
          <cell r="BP6292" t="str">
            <v>S</v>
          </cell>
        </row>
        <row r="6293">
          <cell r="A6293">
            <v>-83566</v>
          </cell>
          <cell r="X6293" t="str">
            <v>LCSSE</v>
          </cell>
          <cell r="AE6293" t="str">
            <v>AJ500</v>
          </cell>
          <cell r="BP6293" t="str">
            <v>S</v>
          </cell>
        </row>
        <row r="6294">
          <cell r="A6294">
            <v>-37139</v>
          </cell>
          <cell r="X6294" t="str">
            <v>SF0AT</v>
          </cell>
          <cell r="AE6294" t="str">
            <v>AJ500</v>
          </cell>
          <cell r="BP6294" t="str">
            <v>S</v>
          </cell>
        </row>
        <row r="6295">
          <cell r="A6295">
            <v>-18930</v>
          </cell>
          <cell r="X6295" t="str">
            <v>SMS4E</v>
          </cell>
          <cell r="AE6295" t="str">
            <v>AJ500</v>
          </cell>
          <cell r="BP6295" t="str">
            <v>S</v>
          </cell>
        </row>
        <row r="6296">
          <cell r="A6296">
            <v>-1176</v>
          </cell>
          <cell r="X6296" t="str">
            <v>TRFCA</v>
          </cell>
          <cell r="AE6296" t="str">
            <v>AJ500</v>
          </cell>
          <cell r="BP6296" t="str">
            <v>S</v>
          </cell>
        </row>
        <row r="6297">
          <cell r="A6297">
            <v>7530</v>
          </cell>
          <cell r="X6297" t="str">
            <v>TRCOR</v>
          </cell>
          <cell r="AE6297" t="str">
            <v>AJ500</v>
          </cell>
          <cell r="BP6297" t="str">
            <v>IVE</v>
          </cell>
        </row>
        <row r="6298">
          <cell r="A6298">
            <v>11460</v>
          </cell>
          <cell r="X6298" t="str">
            <v>KRL17</v>
          </cell>
          <cell r="AE6298" t="str">
            <v>AJ500</v>
          </cell>
          <cell r="BP6298" t="str">
            <v>F</v>
          </cell>
        </row>
        <row r="6299">
          <cell r="A6299">
            <v>17174</v>
          </cell>
          <cell r="X6299" t="str">
            <v>SESSE</v>
          </cell>
          <cell r="AE6299" t="str">
            <v>AJ500</v>
          </cell>
          <cell r="BP6299" t="str">
            <v>IVE</v>
          </cell>
        </row>
        <row r="6300">
          <cell r="A6300">
            <v>20052</v>
          </cell>
          <cell r="X6300" t="str">
            <v>KRE22</v>
          </cell>
          <cell r="AE6300" t="str">
            <v>AJ500</v>
          </cell>
          <cell r="BP6300" t="str">
            <v>F</v>
          </cell>
        </row>
        <row r="6301">
          <cell r="A6301">
            <v>22281</v>
          </cell>
          <cell r="X6301" t="str">
            <v>TRFCA</v>
          </cell>
          <cell r="AE6301" t="str">
            <v>AJ500</v>
          </cell>
          <cell r="BP6301" t="str">
            <v>IVE</v>
          </cell>
        </row>
        <row r="6302">
          <cell r="A6302">
            <v>51989</v>
          </cell>
          <cell r="X6302" t="str">
            <v>CHPA0</v>
          </cell>
          <cell r="AE6302" t="str">
            <v>AJ500</v>
          </cell>
          <cell r="BP6302" t="str">
            <v>IVE</v>
          </cell>
        </row>
        <row r="6303">
          <cell r="A6303">
            <v>100643</v>
          </cell>
          <cell r="X6303" t="str">
            <v>PRE04</v>
          </cell>
          <cell r="AE6303" t="str">
            <v>AJ500</v>
          </cell>
          <cell r="BP6303" t="str">
            <v>F</v>
          </cell>
        </row>
        <row r="6304">
          <cell r="A6304">
            <v>309607</v>
          </cell>
          <cell r="X6304" t="str">
            <v>DCMPR</v>
          </cell>
          <cell r="AE6304" t="str">
            <v>AJ500</v>
          </cell>
          <cell r="BP6304" t="str">
            <v>IVE</v>
          </cell>
        </row>
        <row r="6305">
          <cell r="A6305">
            <v>371350</v>
          </cell>
          <cell r="X6305" t="str">
            <v>DCML0</v>
          </cell>
          <cell r="AE6305" t="str">
            <v>AJ500</v>
          </cell>
          <cell r="BP6305" t="str">
            <v>IVE</v>
          </cell>
        </row>
        <row r="6306">
          <cell r="A6306">
            <v>1889583</v>
          </cell>
          <cell r="X6306" t="str">
            <v>DCMPR</v>
          </cell>
          <cell r="AE6306" t="str">
            <v>AJ500</v>
          </cell>
          <cell r="BP6306" t="str">
            <v>IVE</v>
          </cell>
        </row>
        <row r="6307">
          <cell r="A6307">
            <v>-14457</v>
          </cell>
          <cell r="X6307" t="str">
            <v>DCM0H</v>
          </cell>
          <cell r="AE6307" t="str">
            <v>AJ500</v>
          </cell>
          <cell r="BP6307" t="str">
            <v>IVE</v>
          </cell>
        </row>
        <row r="6308">
          <cell r="A6308">
            <v>-23474</v>
          </cell>
          <cell r="X6308" t="str">
            <v>DCM0H</v>
          </cell>
          <cell r="AE6308" t="str">
            <v>AJ500</v>
          </cell>
          <cell r="BP6308" t="str">
            <v>F</v>
          </cell>
        </row>
        <row r="6309">
          <cell r="A6309">
            <v>-24119</v>
          </cell>
          <cell r="X6309" t="str">
            <v>DCMIH</v>
          </cell>
          <cell r="AE6309" t="str">
            <v>AJ500</v>
          </cell>
          <cell r="BP6309" t="str">
            <v>IVE</v>
          </cell>
        </row>
        <row r="6310">
          <cell r="A6310">
            <v>-429735</v>
          </cell>
          <cell r="X6310" t="str">
            <v>DCMPR</v>
          </cell>
          <cell r="AE6310" t="str">
            <v>AJ500</v>
          </cell>
          <cell r="BP6310" t="str">
            <v>F</v>
          </cell>
        </row>
        <row r="6311">
          <cell r="A6311">
            <v>-156254</v>
          </cell>
          <cell r="X6311" t="str">
            <v>KRE17</v>
          </cell>
          <cell r="AE6311" t="str">
            <v>AJ500</v>
          </cell>
          <cell r="BP6311" t="str">
            <v>F</v>
          </cell>
        </row>
        <row r="6312">
          <cell r="A6312">
            <v>-775951</v>
          </cell>
          <cell r="X6312" t="str">
            <v>LCFHE</v>
          </cell>
          <cell r="AE6312" t="str">
            <v>AJ500</v>
          </cell>
          <cell r="BP6312" t="str">
            <v>IVE</v>
          </cell>
        </row>
        <row r="6313">
          <cell r="A6313">
            <v>-137667</v>
          </cell>
          <cell r="X6313" t="str">
            <v>PR005</v>
          </cell>
          <cell r="AE6313" t="str">
            <v>AJ500</v>
          </cell>
          <cell r="BP6313" t="str">
            <v>F</v>
          </cell>
        </row>
        <row r="6314">
          <cell r="A6314">
            <v>-17174</v>
          </cell>
          <cell r="X6314" t="str">
            <v>SESSE</v>
          </cell>
          <cell r="AE6314" t="str">
            <v>AJ500</v>
          </cell>
          <cell r="BP6314" t="str">
            <v>IVE</v>
          </cell>
        </row>
        <row r="6315">
          <cell r="A6315">
            <v>-47584</v>
          </cell>
          <cell r="X6315" t="str">
            <v>TRCOR</v>
          </cell>
          <cell r="AE6315" t="str">
            <v>AJ500</v>
          </cell>
          <cell r="BP6315" t="str">
            <v>IVE</v>
          </cell>
        </row>
        <row r="6316">
          <cell r="A6316">
            <v>-9350</v>
          </cell>
          <cell r="X6316" t="str">
            <v>GAPTA</v>
          </cell>
          <cell r="AE6316" t="str">
            <v>AJ500</v>
          </cell>
          <cell r="BP6316" t="str">
            <v>S</v>
          </cell>
        </row>
        <row r="6317">
          <cell r="A6317">
            <v>-78753</v>
          </cell>
          <cell r="X6317" t="str">
            <v>DCM0H</v>
          </cell>
          <cell r="AE6317" t="str">
            <v>AJ500</v>
          </cell>
          <cell r="BP6317" t="str">
            <v>F</v>
          </cell>
        </row>
        <row r="6318">
          <cell r="A6318">
            <v>1340633</v>
          </cell>
          <cell r="X6318" t="str">
            <v>DCMPR</v>
          </cell>
          <cell r="AE6318" t="str">
            <v>AJ500</v>
          </cell>
          <cell r="BP6318" t="str">
            <v>F</v>
          </cell>
        </row>
        <row r="6319">
          <cell r="A6319">
            <v>2741</v>
          </cell>
          <cell r="X6319" t="str">
            <v>AS000</v>
          </cell>
          <cell r="AE6319" t="str">
            <v>NJ210</v>
          </cell>
          <cell r="BP6319" t="str">
            <v>F</v>
          </cell>
        </row>
        <row r="6320">
          <cell r="A6320">
            <v>114344</v>
          </cell>
          <cell r="X6320" t="str">
            <v>39MAS</v>
          </cell>
          <cell r="AE6320" t="str">
            <v>NJ206</v>
          </cell>
          <cell r="BP6320" t="str">
            <v>F</v>
          </cell>
        </row>
        <row r="6321">
          <cell r="A6321">
            <v>5396</v>
          </cell>
          <cell r="X6321" t="str">
            <v>TRCOR</v>
          </cell>
          <cell r="AE6321" t="str">
            <v>NJ206</v>
          </cell>
          <cell r="BP6321" t="str">
            <v>F</v>
          </cell>
        </row>
        <row r="6322">
          <cell r="A6322">
            <v>26617</v>
          </cell>
          <cell r="X6322" t="str">
            <v>TRCOR</v>
          </cell>
          <cell r="AE6322" t="str">
            <v>CJ149</v>
          </cell>
          <cell r="BP6322" t="str">
            <v>F</v>
          </cell>
        </row>
        <row r="6323">
          <cell r="A6323">
            <v>638716</v>
          </cell>
          <cell r="X6323" t="str">
            <v>39MAS</v>
          </cell>
          <cell r="AE6323" t="str">
            <v>QJ016</v>
          </cell>
          <cell r="BP6323" t="str">
            <v>F</v>
          </cell>
        </row>
        <row r="6324">
          <cell r="A6324">
            <v>215909</v>
          </cell>
          <cell r="X6324" t="str">
            <v>SMS4E</v>
          </cell>
          <cell r="AE6324" t="str">
            <v>QJ016</v>
          </cell>
          <cell r="BP6324" t="str">
            <v>F</v>
          </cell>
        </row>
        <row r="6325">
          <cell r="A6325">
            <v>46796</v>
          </cell>
          <cell r="X6325" t="str">
            <v>DCMIH</v>
          </cell>
          <cell r="AE6325" t="str">
            <v>QJ016</v>
          </cell>
          <cell r="BP6325" t="str">
            <v>F</v>
          </cell>
        </row>
        <row r="6326">
          <cell r="A6326">
            <v>3179678</v>
          </cell>
          <cell r="X6326" t="str">
            <v>DCMPR</v>
          </cell>
          <cell r="AE6326" t="str">
            <v>QJ015</v>
          </cell>
          <cell r="BP6326" t="str">
            <v>F</v>
          </cell>
        </row>
        <row r="6327">
          <cell r="A6327">
            <v>1220572</v>
          </cell>
          <cell r="X6327" t="str">
            <v>39MAS</v>
          </cell>
          <cell r="AE6327" t="str">
            <v>QJ015</v>
          </cell>
          <cell r="BP6327" t="str">
            <v>F</v>
          </cell>
        </row>
        <row r="6328">
          <cell r="A6328">
            <v>70097</v>
          </cell>
          <cell r="X6328" t="str">
            <v>DCMIH</v>
          </cell>
          <cell r="AE6328" t="str">
            <v>QJ015</v>
          </cell>
          <cell r="BP6328" t="str">
            <v>F</v>
          </cell>
        </row>
        <row r="6329">
          <cell r="A6329">
            <v>1637316</v>
          </cell>
          <cell r="X6329" t="str">
            <v>DCMPR</v>
          </cell>
          <cell r="AE6329" t="str">
            <v>QJ013</v>
          </cell>
          <cell r="BP6329" t="str">
            <v>F</v>
          </cell>
        </row>
        <row r="6330">
          <cell r="A6330">
            <v>85539</v>
          </cell>
          <cell r="X6330" t="str">
            <v>DCM0H</v>
          </cell>
          <cell r="AE6330" t="str">
            <v>GJ401</v>
          </cell>
          <cell r="BP6330" t="str">
            <v>F</v>
          </cell>
        </row>
        <row r="6331">
          <cell r="A6331">
            <v>895</v>
          </cell>
          <cell r="X6331" t="str">
            <v>BAT00</v>
          </cell>
          <cell r="AE6331" t="str">
            <v>ZJK85</v>
          </cell>
          <cell r="BP6331" t="str">
            <v>F</v>
          </cell>
        </row>
        <row r="6332">
          <cell r="A6332">
            <v>3286</v>
          </cell>
          <cell r="X6332" t="str">
            <v>AS000</v>
          </cell>
          <cell r="AE6332" t="str">
            <v>IJ706</v>
          </cell>
          <cell r="BP6332" t="str">
            <v>F</v>
          </cell>
        </row>
        <row r="6333">
          <cell r="A6333">
            <v>34982</v>
          </cell>
          <cell r="X6333" t="str">
            <v>SMS4E</v>
          </cell>
          <cell r="AE6333" t="str">
            <v>AJ500</v>
          </cell>
          <cell r="BP6333" t="str">
            <v>F</v>
          </cell>
        </row>
        <row r="6334">
          <cell r="A6334">
            <v>-446878</v>
          </cell>
          <cell r="X6334" t="str">
            <v>DCMPR</v>
          </cell>
          <cell r="AE6334" t="str">
            <v>AJ500</v>
          </cell>
          <cell r="BP6334" t="str">
            <v>F</v>
          </cell>
        </row>
        <row r="6335">
          <cell r="A6335">
            <v>1585291</v>
          </cell>
          <cell r="X6335" t="str">
            <v>DCMPR</v>
          </cell>
          <cell r="AE6335" t="str">
            <v>BJ102</v>
          </cell>
          <cell r="BP6335" t="str">
            <v>F</v>
          </cell>
        </row>
        <row r="6336">
          <cell r="A6336">
            <v>1827</v>
          </cell>
          <cell r="X6336" t="str">
            <v>AS000</v>
          </cell>
          <cell r="AE6336" t="str">
            <v>AJ500</v>
          </cell>
          <cell r="BP6336" t="str">
            <v>F</v>
          </cell>
        </row>
        <row r="6337">
          <cell r="A6337">
            <v>1244380</v>
          </cell>
          <cell r="X6337" t="str">
            <v>39MAS</v>
          </cell>
          <cell r="AE6337" t="str">
            <v>KJ138</v>
          </cell>
          <cell r="BP6337" t="str">
            <v>F</v>
          </cell>
        </row>
        <row r="6338">
          <cell r="A6338">
            <v>89061</v>
          </cell>
          <cell r="X6338" t="str">
            <v>DCMIH</v>
          </cell>
          <cell r="AE6338" t="str">
            <v>KJ138</v>
          </cell>
          <cell r="BP6338" t="str">
            <v>F</v>
          </cell>
        </row>
        <row r="6339">
          <cell r="A6339">
            <v>-246710</v>
          </cell>
          <cell r="X6339" t="str">
            <v>LCFHI</v>
          </cell>
          <cell r="AE6339" t="str">
            <v>AJ500</v>
          </cell>
          <cell r="BP6339" t="str">
            <v>S</v>
          </cell>
        </row>
        <row r="6340">
          <cell r="A6340">
            <v>-973</v>
          </cell>
          <cell r="X6340" t="str">
            <v>LCFHI</v>
          </cell>
          <cell r="AE6340" t="str">
            <v>NJ210</v>
          </cell>
          <cell r="BP6340" t="str">
            <v>S</v>
          </cell>
        </row>
        <row r="6341">
          <cell r="A6341">
            <v>5349</v>
          </cell>
          <cell r="X6341" t="str">
            <v>LCFHI</v>
          </cell>
          <cell r="AE6341" t="str">
            <v>DJ038</v>
          </cell>
          <cell r="BP6341" t="str">
            <v>S</v>
          </cell>
        </row>
        <row r="6342">
          <cell r="A6342">
            <v>2693</v>
          </cell>
          <cell r="X6342" t="str">
            <v>SECSV</v>
          </cell>
          <cell r="AE6342" t="str">
            <v>DJ039</v>
          </cell>
          <cell r="BP6342" t="str">
            <v>S</v>
          </cell>
        </row>
        <row r="6343">
          <cell r="A6343">
            <v>13249</v>
          </cell>
          <cell r="X6343" t="str">
            <v>SECSV</v>
          </cell>
          <cell r="AE6343" t="str">
            <v>DJ038</v>
          </cell>
          <cell r="BP6343" t="str">
            <v>S</v>
          </cell>
        </row>
        <row r="6344">
          <cell r="A6344">
            <v>20962</v>
          </cell>
          <cell r="X6344" t="str">
            <v>SECSV</v>
          </cell>
          <cell r="AE6344" t="str">
            <v>QJ015</v>
          </cell>
          <cell r="BP6344" t="str">
            <v>S</v>
          </cell>
        </row>
        <row r="6345">
          <cell r="A6345">
            <v>14102</v>
          </cell>
          <cell r="X6345" t="str">
            <v>LCFHI</v>
          </cell>
          <cell r="AE6345" t="str">
            <v>TJ501</v>
          </cell>
          <cell r="BP6345" t="str">
            <v>S</v>
          </cell>
        </row>
        <row r="6346">
          <cell r="A6346">
            <v>2267</v>
          </cell>
          <cell r="X6346" t="str">
            <v>SECSV</v>
          </cell>
          <cell r="AE6346" t="str">
            <v>AJ500</v>
          </cell>
          <cell r="BP6346" t="str">
            <v>S</v>
          </cell>
        </row>
        <row r="6347">
          <cell r="A6347">
            <v>79080</v>
          </cell>
          <cell r="X6347" t="str">
            <v>LCFHI</v>
          </cell>
          <cell r="AE6347" t="str">
            <v>QJ014</v>
          </cell>
          <cell r="BP6347" t="str">
            <v>F</v>
          </cell>
        </row>
        <row r="6348">
          <cell r="A6348">
            <v>656745</v>
          </cell>
          <cell r="X6348" t="str">
            <v>DCM0H</v>
          </cell>
          <cell r="AE6348" t="str">
            <v>QJ015</v>
          </cell>
          <cell r="BP6348" t="str">
            <v>F</v>
          </cell>
        </row>
        <row r="6349">
          <cell r="A6349">
            <v>512882</v>
          </cell>
          <cell r="X6349" t="str">
            <v>PVSPR</v>
          </cell>
          <cell r="AE6349" t="str">
            <v>QJ016</v>
          </cell>
          <cell r="BP6349" t="str">
            <v>F</v>
          </cell>
        </row>
        <row r="6350">
          <cell r="A6350">
            <v>2108436</v>
          </cell>
          <cell r="X6350" t="str">
            <v>LCFHI</v>
          </cell>
          <cell r="AE6350" t="str">
            <v>QJ014</v>
          </cell>
          <cell r="BP6350" t="str">
            <v>F</v>
          </cell>
        </row>
        <row r="6351">
          <cell r="A6351">
            <v>641114</v>
          </cell>
          <cell r="X6351" t="str">
            <v>PVSPR</v>
          </cell>
          <cell r="AE6351" t="str">
            <v>QJ014</v>
          </cell>
          <cell r="BP6351" t="str">
            <v>F</v>
          </cell>
        </row>
        <row r="6352">
          <cell r="A6352">
            <v>63378</v>
          </cell>
          <cell r="X6352" t="str">
            <v>PVSPR</v>
          </cell>
          <cell r="AE6352" t="str">
            <v>NJ206</v>
          </cell>
          <cell r="BP6352" t="str">
            <v>F</v>
          </cell>
        </row>
        <row r="6353">
          <cell r="A6353">
            <v>55444</v>
          </cell>
          <cell r="X6353" t="str">
            <v>DCM0H</v>
          </cell>
          <cell r="AE6353" t="str">
            <v>DJ039</v>
          </cell>
          <cell r="BP6353" t="str">
            <v>F</v>
          </cell>
        </row>
        <row r="6354">
          <cell r="A6354">
            <v>975873</v>
          </cell>
          <cell r="X6354" t="str">
            <v>LCFHI</v>
          </cell>
          <cell r="AE6354" t="str">
            <v>CJ149</v>
          </cell>
          <cell r="BP6354" t="str">
            <v>F</v>
          </cell>
        </row>
        <row r="6355">
          <cell r="A6355">
            <v>43681</v>
          </cell>
          <cell r="X6355" t="str">
            <v>LCFHI</v>
          </cell>
          <cell r="AE6355" t="str">
            <v>TJ501</v>
          </cell>
          <cell r="BP6355" t="str">
            <v>F</v>
          </cell>
        </row>
        <row r="6356">
          <cell r="A6356">
            <v>52719</v>
          </cell>
          <cell r="X6356" t="str">
            <v>LCFHI</v>
          </cell>
          <cell r="AE6356" t="str">
            <v>PJ503</v>
          </cell>
          <cell r="BP6356" t="str">
            <v>F</v>
          </cell>
        </row>
        <row r="6357">
          <cell r="A6357">
            <v>2219009</v>
          </cell>
          <cell r="X6357" t="str">
            <v>LCFHI</v>
          </cell>
          <cell r="AE6357" t="str">
            <v>GJL58</v>
          </cell>
          <cell r="BP6357" t="str">
            <v>F</v>
          </cell>
        </row>
        <row r="6358">
          <cell r="A6358">
            <v>-75313</v>
          </cell>
          <cell r="X6358" t="str">
            <v>LCFHI</v>
          </cell>
          <cell r="AE6358" t="str">
            <v>IJ706</v>
          </cell>
          <cell r="BP6358" t="str">
            <v>F</v>
          </cell>
        </row>
        <row r="6359">
          <cell r="A6359">
            <v>448370</v>
          </cell>
          <cell r="X6359" t="str">
            <v>PVSPR</v>
          </cell>
          <cell r="AE6359" t="str">
            <v>IJ706</v>
          </cell>
          <cell r="BP6359" t="str">
            <v>F</v>
          </cell>
        </row>
        <row r="6360">
          <cell r="A6360">
            <v>1559624</v>
          </cell>
          <cell r="X6360" t="str">
            <v>19MCB</v>
          </cell>
          <cell r="AE6360" t="str">
            <v>KJ138</v>
          </cell>
          <cell r="BP6360" t="str">
            <v>S</v>
          </cell>
        </row>
        <row r="6361">
          <cell r="A6361">
            <v>0</v>
          </cell>
          <cell r="X6361" t="str">
            <v>19MCB</v>
          </cell>
          <cell r="AE6361" t="str">
            <v>KJ138</v>
          </cell>
          <cell r="BP6361" t="str">
            <v>S</v>
          </cell>
        </row>
        <row r="6362">
          <cell r="A6362">
            <v>0</v>
          </cell>
          <cell r="X6362" t="str">
            <v>19MCB</v>
          </cell>
          <cell r="AE6362" t="str">
            <v>AJ500</v>
          </cell>
          <cell r="BP6362" t="str">
            <v>S</v>
          </cell>
        </row>
        <row r="6363">
          <cell r="A6363">
            <v>0</v>
          </cell>
          <cell r="X6363" t="str">
            <v>19MCF</v>
          </cell>
          <cell r="AE6363" t="str">
            <v>ZJK85</v>
          </cell>
          <cell r="BP6363" t="str">
            <v>S</v>
          </cell>
        </row>
        <row r="6364">
          <cell r="A6364">
            <v>0</v>
          </cell>
          <cell r="X6364" t="str">
            <v>19MCB</v>
          </cell>
          <cell r="AE6364" t="str">
            <v>ZJK85</v>
          </cell>
          <cell r="BP6364" t="str">
            <v>S</v>
          </cell>
        </row>
        <row r="6365">
          <cell r="A6365">
            <v>485696</v>
          </cell>
          <cell r="X6365" t="str">
            <v>ETVPS</v>
          </cell>
          <cell r="AE6365" t="str">
            <v>KJ138</v>
          </cell>
          <cell r="BP6365" t="str">
            <v>F</v>
          </cell>
        </row>
        <row r="6366">
          <cell r="A6366">
            <v>507518</v>
          </cell>
          <cell r="X6366" t="str">
            <v>EFRBE</v>
          </cell>
          <cell r="AE6366" t="str">
            <v>KJ138</v>
          </cell>
          <cell r="BP6366" t="str">
            <v>IVE</v>
          </cell>
        </row>
        <row r="6367">
          <cell r="A6367">
            <v>2855508</v>
          </cell>
          <cell r="X6367" t="str">
            <v>LCFHE</v>
          </cell>
          <cell r="AE6367" t="str">
            <v>KJ138</v>
          </cell>
          <cell r="BP6367" t="str">
            <v>IVE</v>
          </cell>
        </row>
        <row r="6368">
          <cell r="A6368">
            <v>3874044</v>
          </cell>
          <cell r="X6368" t="str">
            <v>DCMPR</v>
          </cell>
          <cell r="AE6368" t="str">
            <v>KJ138</v>
          </cell>
          <cell r="BP6368" t="str">
            <v>IVE</v>
          </cell>
        </row>
        <row r="6369">
          <cell r="A6369">
            <v>11659275</v>
          </cell>
          <cell r="X6369" t="str">
            <v>WR001</v>
          </cell>
          <cell r="AE6369" t="str">
            <v>KJ138</v>
          </cell>
          <cell r="BP6369" t="str">
            <v>IVE</v>
          </cell>
        </row>
        <row r="6370">
          <cell r="A6370">
            <v>52537</v>
          </cell>
          <cell r="X6370" t="str">
            <v>TRCOR</v>
          </cell>
          <cell r="AE6370" t="str">
            <v>KJ138</v>
          </cell>
          <cell r="BP6370" t="str">
            <v>S</v>
          </cell>
        </row>
        <row r="6371">
          <cell r="A6371">
            <v>61849</v>
          </cell>
          <cell r="X6371" t="str">
            <v>TRCOR</v>
          </cell>
          <cell r="AE6371" t="str">
            <v>KJ138</v>
          </cell>
          <cell r="BP6371" t="str">
            <v>S</v>
          </cell>
        </row>
        <row r="6372">
          <cell r="A6372">
            <v>94437</v>
          </cell>
          <cell r="X6372" t="str">
            <v>DCMIH</v>
          </cell>
          <cell r="AE6372" t="str">
            <v>KJ138</v>
          </cell>
          <cell r="BP6372" t="str">
            <v>S</v>
          </cell>
        </row>
        <row r="6373">
          <cell r="A6373">
            <v>0</v>
          </cell>
          <cell r="X6373" t="str">
            <v>19MCB</v>
          </cell>
          <cell r="AE6373" t="str">
            <v>GJ401</v>
          </cell>
          <cell r="BP6373" t="str">
            <v>S</v>
          </cell>
        </row>
        <row r="6374">
          <cell r="A6374">
            <v>289112</v>
          </cell>
          <cell r="X6374" t="str">
            <v>CHPA0</v>
          </cell>
          <cell r="AE6374" t="str">
            <v>KJ138</v>
          </cell>
          <cell r="BP6374" t="str">
            <v>S</v>
          </cell>
        </row>
        <row r="6375">
          <cell r="A6375">
            <v>321621</v>
          </cell>
          <cell r="X6375" t="str">
            <v>SMS4E</v>
          </cell>
          <cell r="AE6375" t="str">
            <v>KJ138</v>
          </cell>
          <cell r="BP6375" t="str">
            <v>S</v>
          </cell>
        </row>
        <row r="6376">
          <cell r="A6376">
            <v>327197</v>
          </cell>
          <cell r="X6376" t="str">
            <v>LCSSE</v>
          </cell>
          <cell r="AE6376" t="str">
            <v>KJ138</v>
          </cell>
          <cell r="BP6376" t="str">
            <v>S</v>
          </cell>
        </row>
        <row r="6377">
          <cell r="A6377">
            <v>496687</v>
          </cell>
          <cell r="X6377" t="str">
            <v>KRL22</v>
          </cell>
          <cell r="AE6377" t="str">
            <v>KJ138</v>
          </cell>
          <cell r="BP6377" t="str">
            <v>S</v>
          </cell>
        </row>
        <row r="6378">
          <cell r="A6378">
            <v>895567</v>
          </cell>
          <cell r="X6378" t="str">
            <v>EFCCM</v>
          </cell>
          <cell r="AE6378" t="str">
            <v>KJ138</v>
          </cell>
          <cell r="BP6378" t="str">
            <v>S</v>
          </cell>
        </row>
        <row r="6379">
          <cell r="A6379">
            <v>1454013</v>
          </cell>
          <cell r="X6379" t="str">
            <v>DCML0</v>
          </cell>
          <cell r="AE6379" t="str">
            <v>KJ138</v>
          </cell>
          <cell r="BP6379" t="str">
            <v>S</v>
          </cell>
        </row>
        <row r="6380">
          <cell r="A6380">
            <v>1966845</v>
          </cell>
          <cell r="X6380" t="str">
            <v>WO006</v>
          </cell>
          <cell r="AE6380" t="str">
            <v>KJ138</v>
          </cell>
          <cell r="BP6380" t="str">
            <v>S</v>
          </cell>
        </row>
        <row r="6381">
          <cell r="A6381">
            <v>13447</v>
          </cell>
          <cell r="X6381" t="str">
            <v>SECLE</v>
          </cell>
          <cell r="AE6381" t="str">
            <v>KJ138</v>
          </cell>
          <cell r="BP6381" t="str">
            <v>IVE</v>
          </cell>
        </row>
        <row r="6382">
          <cell r="A6382">
            <v>87241</v>
          </cell>
          <cell r="X6382" t="str">
            <v>TRFCA</v>
          </cell>
          <cell r="AE6382" t="str">
            <v>KJ138</v>
          </cell>
          <cell r="BP6382" t="str">
            <v>IVE</v>
          </cell>
        </row>
        <row r="6383">
          <cell r="A6383">
            <v>365134</v>
          </cell>
          <cell r="X6383" t="str">
            <v>PRE06</v>
          </cell>
          <cell r="AE6383" t="str">
            <v>KJ138</v>
          </cell>
          <cell r="BP6383" t="str">
            <v>F</v>
          </cell>
        </row>
        <row r="6384">
          <cell r="A6384">
            <v>219</v>
          </cell>
          <cell r="X6384" t="str">
            <v>EGAPE</v>
          </cell>
          <cell r="AE6384" t="str">
            <v>KJ138</v>
          </cell>
          <cell r="BP6384" t="str">
            <v>S</v>
          </cell>
        </row>
        <row r="6385">
          <cell r="A6385">
            <v>248</v>
          </cell>
          <cell r="X6385" t="str">
            <v>GAPNR</v>
          </cell>
          <cell r="AE6385" t="str">
            <v>KJ138</v>
          </cell>
          <cell r="BP6385" t="str">
            <v>S</v>
          </cell>
        </row>
        <row r="6386">
          <cell r="A6386">
            <v>5979</v>
          </cell>
          <cell r="X6386" t="str">
            <v>SECSV</v>
          </cell>
          <cell r="AE6386" t="str">
            <v>KJ138</v>
          </cell>
          <cell r="BP6386" t="str">
            <v>S</v>
          </cell>
        </row>
        <row r="6387">
          <cell r="A6387">
            <v>0</v>
          </cell>
          <cell r="X6387" t="str">
            <v>LCNSE</v>
          </cell>
          <cell r="AE6387" t="str">
            <v>KJ138</v>
          </cell>
          <cell r="BP6387" t="str">
            <v>S</v>
          </cell>
        </row>
        <row r="6388">
          <cell r="A6388">
            <v>0</v>
          </cell>
          <cell r="X6388" t="str">
            <v>DCMPR</v>
          </cell>
          <cell r="AE6388" t="str">
            <v>KJ138</v>
          </cell>
          <cell r="BP6388" t="str">
            <v>S</v>
          </cell>
        </row>
        <row r="6389">
          <cell r="A6389">
            <v>4098</v>
          </cell>
          <cell r="X6389" t="str">
            <v>LCFHE</v>
          </cell>
          <cell r="AE6389" t="str">
            <v>KJ138</v>
          </cell>
          <cell r="BP6389" t="str">
            <v>S</v>
          </cell>
        </row>
        <row r="6390">
          <cell r="A6390">
            <v>0</v>
          </cell>
          <cell r="X6390" t="str">
            <v>DCMPR</v>
          </cell>
          <cell r="AE6390" t="str">
            <v>KJ138</v>
          </cell>
          <cell r="BP6390" t="str">
            <v>S</v>
          </cell>
        </row>
        <row r="6391">
          <cell r="A6391">
            <v>0</v>
          </cell>
          <cell r="X6391" t="str">
            <v>ETVPS</v>
          </cell>
          <cell r="AE6391" t="str">
            <v>KJ138</v>
          </cell>
          <cell r="BP6391" t="str">
            <v>S</v>
          </cell>
        </row>
        <row r="6392">
          <cell r="A6392">
            <v>0</v>
          </cell>
          <cell r="X6392" t="str">
            <v>TRCOR</v>
          </cell>
          <cell r="AE6392" t="str">
            <v>KJ138</v>
          </cell>
          <cell r="BP6392" t="str">
            <v>S</v>
          </cell>
        </row>
        <row r="6393">
          <cell r="A6393">
            <v>0</v>
          </cell>
          <cell r="X6393" t="str">
            <v>SECLE</v>
          </cell>
          <cell r="AE6393" t="str">
            <v>KJ138</v>
          </cell>
          <cell r="BP6393" t="str">
            <v>S</v>
          </cell>
        </row>
        <row r="6394">
          <cell r="A6394">
            <v>0</v>
          </cell>
          <cell r="X6394" t="str">
            <v>EFCCM</v>
          </cell>
          <cell r="AE6394" t="str">
            <v>KJ138</v>
          </cell>
          <cell r="BP6394" t="str">
            <v>S</v>
          </cell>
        </row>
        <row r="6395">
          <cell r="A6395">
            <v>0</v>
          </cell>
          <cell r="X6395" t="str">
            <v>PVSPR</v>
          </cell>
          <cell r="AE6395" t="str">
            <v>KJ138</v>
          </cell>
          <cell r="BP6395" t="str">
            <v>S</v>
          </cell>
        </row>
        <row r="6396">
          <cell r="A6396">
            <v>0</v>
          </cell>
          <cell r="X6396" t="str">
            <v>LCNSI</v>
          </cell>
          <cell r="AE6396" t="str">
            <v>KJ138</v>
          </cell>
          <cell r="BP6396" t="str">
            <v>S</v>
          </cell>
        </row>
        <row r="6397">
          <cell r="A6397">
            <v>-101393</v>
          </cell>
          <cell r="X6397" t="str">
            <v>WR001</v>
          </cell>
          <cell r="AE6397" t="str">
            <v>KJ138</v>
          </cell>
          <cell r="BP6397" t="str">
            <v>S</v>
          </cell>
        </row>
        <row r="6398">
          <cell r="A6398">
            <v>0</v>
          </cell>
          <cell r="X6398" t="str">
            <v>KINCB</v>
          </cell>
          <cell r="AE6398" t="str">
            <v>KJ138</v>
          </cell>
          <cell r="BP6398" t="str">
            <v>S</v>
          </cell>
        </row>
        <row r="6399">
          <cell r="A6399">
            <v>0</v>
          </cell>
          <cell r="X6399" t="str">
            <v>TRFCA</v>
          </cell>
          <cell r="AE6399" t="str">
            <v>KJ138</v>
          </cell>
          <cell r="BP6399" t="str">
            <v>S</v>
          </cell>
        </row>
        <row r="6400">
          <cell r="A6400">
            <v>0</v>
          </cell>
          <cell r="X6400" t="str">
            <v>KRL22</v>
          </cell>
          <cell r="AE6400" t="str">
            <v>KJ138</v>
          </cell>
          <cell r="BP6400" t="str">
            <v>S</v>
          </cell>
        </row>
        <row r="6401">
          <cell r="A6401">
            <v>0</v>
          </cell>
          <cell r="X6401" t="str">
            <v>AS000</v>
          </cell>
          <cell r="AE6401" t="str">
            <v>KJ138</v>
          </cell>
          <cell r="BP6401" t="str">
            <v>S</v>
          </cell>
        </row>
        <row r="6402">
          <cell r="A6402">
            <v>0</v>
          </cell>
          <cell r="X6402" t="str">
            <v>GAPNR</v>
          </cell>
          <cell r="AE6402" t="str">
            <v>KJ138</v>
          </cell>
          <cell r="BP6402" t="str">
            <v>S</v>
          </cell>
        </row>
        <row r="6403">
          <cell r="A6403">
            <v>0</v>
          </cell>
          <cell r="X6403" t="str">
            <v>SMS4E</v>
          </cell>
          <cell r="AE6403" t="str">
            <v>KJ138</v>
          </cell>
          <cell r="BP6403" t="str">
            <v>S</v>
          </cell>
        </row>
        <row r="6404">
          <cell r="A6404">
            <v>0</v>
          </cell>
          <cell r="X6404" t="str">
            <v>WR002</v>
          </cell>
          <cell r="AE6404" t="str">
            <v>KJ138</v>
          </cell>
          <cell r="BP6404" t="str">
            <v>S</v>
          </cell>
        </row>
        <row r="6405">
          <cell r="A6405">
            <v>299699</v>
          </cell>
          <cell r="X6405" t="str">
            <v>19MCB</v>
          </cell>
          <cell r="AE6405" t="str">
            <v>NJ210</v>
          </cell>
          <cell r="BP6405" t="str">
            <v>S</v>
          </cell>
        </row>
        <row r="6406">
          <cell r="A6406">
            <v>201000</v>
          </cell>
          <cell r="X6406" t="str">
            <v>19MCF</v>
          </cell>
          <cell r="AE6406" t="str">
            <v>DJ038</v>
          </cell>
          <cell r="BP6406" t="str">
            <v>S</v>
          </cell>
        </row>
        <row r="6407">
          <cell r="A6407">
            <v>250000</v>
          </cell>
          <cell r="X6407" t="str">
            <v>19MCF</v>
          </cell>
          <cell r="AE6407" t="str">
            <v>QJ014</v>
          </cell>
          <cell r="BP6407" t="str">
            <v>S</v>
          </cell>
        </row>
        <row r="6408">
          <cell r="A6408">
            <v>115000</v>
          </cell>
          <cell r="X6408" t="str">
            <v>19MCF</v>
          </cell>
          <cell r="AE6408" t="str">
            <v>QJ013</v>
          </cell>
          <cell r="BP6408" t="str">
            <v>S</v>
          </cell>
        </row>
        <row r="6409">
          <cell r="A6409">
            <v>0</v>
          </cell>
          <cell r="X6409" t="str">
            <v>19MCB</v>
          </cell>
          <cell r="AE6409" t="str">
            <v>DJ038</v>
          </cell>
          <cell r="BP6409" t="str">
            <v>S</v>
          </cell>
        </row>
        <row r="6410">
          <cell r="A6410">
            <v>0</v>
          </cell>
          <cell r="X6410" t="str">
            <v>19MCB</v>
          </cell>
          <cell r="AE6410" t="str">
            <v>QJ014</v>
          </cell>
          <cell r="BP6410" t="str">
            <v>S</v>
          </cell>
        </row>
        <row r="6411">
          <cell r="A6411">
            <v>0</v>
          </cell>
          <cell r="X6411" t="str">
            <v>19MCF</v>
          </cell>
          <cell r="AE6411" t="str">
            <v>QJ014</v>
          </cell>
          <cell r="BP6411" t="str">
            <v>S</v>
          </cell>
        </row>
        <row r="6412">
          <cell r="A6412">
            <v>0</v>
          </cell>
          <cell r="X6412" t="str">
            <v>19MCB</v>
          </cell>
          <cell r="AE6412" t="str">
            <v>NJ210</v>
          </cell>
          <cell r="BP6412" t="str">
            <v>S</v>
          </cell>
        </row>
        <row r="6413">
          <cell r="A6413">
            <v>69797</v>
          </cell>
          <cell r="X6413" t="str">
            <v>GAPTA</v>
          </cell>
          <cell r="AE6413" t="str">
            <v>KJ138</v>
          </cell>
          <cell r="BP6413" t="str">
            <v>S</v>
          </cell>
        </row>
        <row r="6414">
          <cell r="A6414">
            <v>0</v>
          </cell>
          <cell r="X6414" t="str">
            <v>CSF0H</v>
          </cell>
          <cell r="AE6414" t="str">
            <v>KJ138</v>
          </cell>
          <cell r="BP6414" t="str">
            <v>S</v>
          </cell>
        </row>
        <row r="6415">
          <cell r="A6415">
            <v>0</v>
          </cell>
          <cell r="X6415" t="str">
            <v>SECLE</v>
          </cell>
          <cell r="AE6415" t="str">
            <v>KJ138</v>
          </cell>
          <cell r="BP6415" t="str">
            <v>S</v>
          </cell>
        </row>
        <row r="6416">
          <cell r="A6416">
            <v>0</v>
          </cell>
          <cell r="X6416" t="str">
            <v>EFCCM</v>
          </cell>
          <cell r="AE6416" t="str">
            <v>KJ138</v>
          </cell>
          <cell r="BP6416" t="str">
            <v>S</v>
          </cell>
        </row>
        <row r="6417">
          <cell r="A6417">
            <v>0</v>
          </cell>
          <cell r="X6417" t="str">
            <v>REV4E</v>
          </cell>
          <cell r="AE6417" t="str">
            <v>KJ138</v>
          </cell>
          <cell r="BP6417" t="str">
            <v>S</v>
          </cell>
        </row>
        <row r="6418">
          <cell r="A6418">
            <v>0</v>
          </cell>
          <cell r="X6418" t="str">
            <v>LCLVE</v>
          </cell>
          <cell r="AE6418" t="str">
            <v>KJ138</v>
          </cell>
          <cell r="BP6418" t="str">
            <v>S</v>
          </cell>
        </row>
        <row r="6419">
          <cell r="A6419">
            <v>1276</v>
          </cell>
          <cell r="X6419" t="str">
            <v>GAPNR</v>
          </cell>
          <cell r="AE6419" t="str">
            <v>KJ138</v>
          </cell>
          <cell r="BP6419" t="str">
            <v>F</v>
          </cell>
        </row>
        <row r="6420">
          <cell r="A6420">
            <v>0</v>
          </cell>
          <cell r="X6420" t="str">
            <v>TRCOR</v>
          </cell>
          <cell r="AE6420" t="str">
            <v>KJ138</v>
          </cell>
          <cell r="BP6420" t="str">
            <v>S</v>
          </cell>
        </row>
        <row r="6421">
          <cell r="A6421">
            <v>4143</v>
          </cell>
          <cell r="X6421" t="str">
            <v>KRL17</v>
          </cell>
          <cell r="AE6421" t="str">
            <v>BJ102</v>
          </cell>
          <cell r="BP6421" t="str">
            <v>S</v>
          </cell>
        </row>
        <row r="6422">
          <cell r="A6422">
            <v>17543</v>
          </cell>
          <cell r="X6422" t="str">
            <v>SECLI</v>
          </cell>
          <cell r="AE6422" t="str">
            <v>BJ102</v>
          </cell>
          <cell r="BP6422" t="str">
            <v>S</v>
          </cell>
        </row>
        <row r="6423">
          <cell r="A6423">
            <v>18041</v>
          </cell>
          <cell r="X6423" t="str">
            <v>DCMPR</v>
          </cell>
          <cell r="AE6423" t="str">
            <v>BJ102</v>
          </cell>
          <cell r="BP6423" t="str">
            <v>S</v>
          </cell>
        </row>
        <row r="6424">
          <cell r="A6424">
            <v>26581</v>
          </cell>
          <cell r="X6424" t="str">
            <v>SMS4E</v>
          </cell>
          <cell r="AE6424" t="str">
            <v>BJ102</v>
          </cell>
          <cell r="BP6424" t="str">
            <v>S</v>
          </cell>
        </row>
        <row r="6425">
          <cell r="A6425">
            <v>68865</v>
          </cell>
          <cell r="X6425" t="str">
            <v>FF0CB</v>
          </cell>
          <cell r="AE6425" t="str">
            <v>BJ102</v>
          </cell>
          <cell r="BP6425" t="str">
            <v>S</v>
          </cell>
        </row>
        <row r="6426">
          <cell r="A6426">
            <v>1527</v>
          </cell>
          <cell r="X6426" t="str">
            <v>SECSV</v>
          </cell>
          <cell r="AE6426" t="str">
            <v>AJ500</v>
          </cell>
          <cell r="BP6426" t="str">
            <v>S</v>
          </cell>
        </row>
        <row r="6427">
          <cell r="A6427">
            <v>4810</v>
          </cell>
          <cell r="X6427" t="str">
            <v>CHPES</v>
          </cell>
          <cell r="AE6427" t="str">
            <v>AJ500</v>
          </cell>
          <cell r="BP6427" t="str">
            <v>S</v>
          </cell>
        </row>
        <row r="6428">
          <cell r="A6428">
            <v>7427</v>
          </cell>
          <cell r="X6428" t="str">
            <v>TRFCA</v>
          </cell>
          <cell r="AE6428" t="str">
            <v>AJ500</v>
          </cell>
          <cell r="BP6428" t="str">
            <v>S</v>
          </cell>
        </row>
        <row r="6429">
          <cell r="A6429">
            <v>7825</v>
          </cell>
          <cell r="X6429" t="str">
            <v>DCM0H</v>
          </cell>
          <cell r="AE6429" t="str">
            <v>AJ500</v>
          </cell>
          <cell r="BP6429" t="str">
            <v>S</v>
          </cell>
        </row>
        <row r="6430">
          <cell r="A6430">
            <v>12493</v>
          </cell>
          <cell r="X6430" t="str">
            <v>SECLI</v>
          </cell>
          <cell r="AE6430" t="str">
            <v>AJ500</v>
          </cell>
          <cell r="BP6430" t="str">
            <v>S</v>
          </cell>
        </row>
        <row r="6431">
          <cell r="A6431">
            <v>23077</v>
          </cell>
          <cell r="X6431" t="str">
            <v>WO006</v>
          </cell>
          <cell r="AE6431" t="str">
            <v>AJ500</v>
          </cell>
          <cell r="BP6431" t="str">
            <v>F</v>
          </cell>
        </row>
        <row r="6432">
          <cell r="A6432">
            <v>40419</v>
          </cell>
          <cell r="X6432" t="str">
            <v>TRCOR</v>
          </cell>
          <cell r="AE6432" t="str">
            <v>AJ500</v>
          </cell>
          <cell r="BP6432" t="str">
            <v>IVE</v>
          </cell>
        </row>
        <row r="6433">
          <cell r="A6433">
            <v>1661834</v>
          </cell>
          <cell r="X6433" t="str">
            <v>DCMPR</v>
          </cell>
          <cell r="AE6433" t="str">
            <v>AJ500</v>
          </cell>
          <cell r="BP6433" t="str">
            <v>IVE</v>
          </cell>
        </row>
        <row r="6434">
          <cell r="A6434">
            <v>1889582</v>
          </cell>
          <cell r="X6434" t="str">
            <v>DCMPR</v>
          </cell>
          <cell r="AE6434" t="str">
            <v>AJ500</v>
          </cell>
          <cell r="BP6434" t="str">
            <v>IVE</v>
          </cell>
        </row>
        <row r="6435">
          <cell r="A6435">
            <v>11553</v>
          </cell>
          <cell r="X6435" t="str">
            <v>CHPA0</v>
          </cell>
          <cell r="AE6435" t="str">
            <v>BJ102</v>
          </cell>
          <cell r="BP6435" t="str">
            <v>IVE</v>
          </cell>
        </row>
        <row r="6436">
          <cell r="A6436">
            <v>21357</v>
          </cell>
          <cell r="X6436" t="str">
            <v>EFCCM</v>
          </cell>
          <cell r="AE6436" t="str">
            <v>BJ102</v>
          </cell>
          <cell r="BP6436" t="str">
            <v>IVE</v>
          </cell>
        </row>
        <row r="6437">
          <cell r="A6437">
            <v>24112</v>
          </cell>
          <cell r="X6437" t="str">
            <v>SESSE</v>
          </cell>
          <cell r="AE6437" t="str">
            <v>BJ102</v>
          </cell>
          <cell r="BP6437" t="str">
            <v>IVE</v>
          </cell>
        </row>
        <row r="6438">
          <cell r="A6438">
            <v>31286</v>
          </cell>
          <cell r="X6438" t="str">
            <v>TRFCA</v>
          </cell>
          <cell r="AE6438" t="str">
            <v>BJ102</v>
          </cell>
          <cell r="BP6438" t="str">
            <v>IVE</v>
          </cell>
        </row>
        <row r="6439">
          <cell r="A6439">
            <v>33866</v>
          </cell>
          <cell r="X6439" t="str">
            <v>DCMIH</v>
          </cell>
          <cell r="AE6439" t="str">
            <v>BJ102</v>
          </cell>
          <cell r="BP6439" t="str">
            <v>IVE</v>
          </cell>
        </row>
        <row r="6440">
          <cell r="A6440">
            <v>54124</v>
          </cell>
          <cell r="X6440" t="str">
            <v>DCMPR</v>
          </cell>
          <cell r="AE6440" t="str">
            <v>BJ102</v>
          </cell>
          <cell r="BP6440" t="str">
            <v>F</v>
          </cell>
        </row>
        <row r="6441">
          <cell r="A6441">
            <v>62374</v>
          </cell>
          <cell r="X6441" t="str">
            <v>REV4E</v>
          </cell>
          <cell r="AE6441" t="str">
            <v>BJ102</v>
          </cell>
          <cell r="BP6441" t="str">
            <v>IVE</v>
          </cell>
        </row>
        <row r="6442">
          <cell r="A6442">
            <v>101482</v>
          </cell>
          <cell r="X6442" t="str">
            <v>MP000</v>
          </cell>
          <cell r="AE6442" t="str">
            <v>BJ102</v>
          </cell>
          <cell r="BP6442" t="str">
            <v>IVE</v>
          </cell>
        </row>
        <row r="6443">
          <cell r="A6443">
            <v>58768</v>
          </cell>
          <cell r="X6443" t="str">
            <v>DCML0</v>
          </cell>
          <cell r="AE6443" t="str">
            <v>AJ500</v>
          </cell>
          <cell r="BP6443" t="str">
            <v>S</v>
          </cell>
        </row>
        <row r="6444">
          <cell r="A6444">
            <v>178394</v>
          </cell>
          <cell r="X6444" t="str">
            <v>DCMPR</v>
          </cell>
          <cell r="AE6444" t="str">
            <v>AJ500</v>
          </cell>
          <cell r="BP6444" t="str">
            <v>S</v>
          </cell>
        </row>
        <row r="6445">
          <cell r="A6445">
            <v>1661834</v>
          </cell>
          <cell r="X6445" t="str">
            <v>DCMPR</v>
          </cell>
          <cell r="AE6445" t="str">
            <v>AJ500</v>
          </cell>
          <cell r="BP6445" t="str">
            <v>S</v>
          </cell>
        </row>
        <row r="6446">
          <cell r="A6446">
            <v>8227</v>
          </cell>
          <cell r="X6446" t="str">
            <v>CHPA0</v>
          </cell>
          <cell r="AE6446" t="str">
            <v>AJ500</v>
          </cell>
          <cell r="BP6446" t="str">
            <v>IVE</v>
          </cell>
        </row>
        <row r="6447">
          <cell r="A6447">
            <v>20051</v>
          </cell>
          <cell r="X6447" t="str">
            <v>KRE22</v>
          </cell>
          <cell r="AE6447" t="str">
            <v>AJ500</v>
          </cell>
          <cell r="BP6447" t="str">
            <v>F</v>
          </cell>
        </row>
        <row r="6448">
          <cell r="A6448">
            <v>149763</v>
          </cell>
          <cell r="X6448" t="str">
            <v>KRE22</v>
          </cell>
          <cell r="AE6448" t="str">
            <v>BJ102</v>
          </cell>
          <cell r="BP6448" t="str">
            <v>S</v>
          </cell>
        </row>
        <row r="6449">
          <cell r="A6449">
            <v>297218</v>
          </cell>
          <cell r="X6449" t="str">
            <v>PR005</v>
          </cell>
          <cell r="AE6449" t="str">
            <v>BJ102</v>
          </cell>
          <cell r="BP6449" t="str">
            <v>F</v>
          </cell>
        </row>
        <row r="6450">
          <cell r="A6450">
            <v>2234421</v>
          </cell>
          <cell r="X6450" t="str">
            <v>DCMPR</v>
          </cell>
          <cell r="AE6450" t="str">
            <v>BJ102</v>
          </cell>
          <cell r="BP6450" t="str">
            <v>IVE</v>
          </cell>
        </row>
        <row r="6451">
          <cell r="A6451">
            <v>6121721</v>
          </cell>
          <cell r="X6451" t="str">
            <v>WR001</v>
          </cell>
          <cell r="AE6451" t="str">
            <v>BJ102</v>
          </cell>
          <cell r="BP6451" t="str">
            <v>IVE</v>
          </cell>
        </row>
        <row r="6452">
          <cell r="A6452">
            <v>349276</v>
          </cell>
          <cell r="X6452" t="str">
            <v>ETVPS</v>
          </cell>
          <cell r="AE6452" t="str">
            <v>BJ102</v>
          </cell>
          <cell r="BP6452" t="str">
            <v>S</v>
          </cell>
        </row>
        <row r="6453">
          <cell r="A6453">
            <v>366108</v>
          </cell>
          <cell r="X6453" t="str">
            <v>DCMPR</v>
          </cell>
          <cell r="AE6453" t="str">
            <v>BJ102</v>
          </cell>
          <cell r="BP6453" t="str">
            <v>S</v>
          </cell>
        </row>
        <row r="6454">
          <cell r="A6454">
            <v>402705</v>
          </cell>
          <cell r="X6454" t="str">
            <v>CSF0H</v>
          </cell>
          <cell r="AE6454" t="str">
            <v>BJ102</v>
          </cell>
          <cell r="BP6454" t="str">
            <v>S</v>
          </cell>
        </row>
        <row r="6455">
          <cell r="A6455">
            <v>740576</v>
          </cell>
          <cell r="X6455" t="str">
            <v>DCML0</v>
          </cell>
          <cell r="AE6455" t="str">
            <v>BJ102</v>
          </cell>
          <cell r="BP6455" t="str">
            <v>S</v>
          </cell>
        </row>
        <row r="6456">
          <cell r="A6456">
            <v>1032695</v>
          </cell>
          <cell r="X6456" t="str">
            <v>WO006</v>
          </cell>
          <cell r="AE6456" t="str">
            <v>BJ102</v>
          </cell>
          <cell r="BP6456" t="str">
            <v>S</v>
          </cell>
        </row>
        <row r="6457">
          <cell r="A6457">
            <v>0</v>
          </cell>
          <cell r="X6457" t="str">
            <v>DCMPR</v>
          </cell>
          <cell r="AE6457" t="str">
            <v>AJ500</v>
          </cell>
          <cell r="BP6457" t="str">
            <v>S</v>
          </cell>
        </row>
        <row r="6458">
          <cell r="A6458">
            <v>0</v>
          </cell>
          <cell r="X6458" t="str">
            <v>DCMPR</v>
          </cell>
          <cell r="AE6458" t="str">
            <v>BJ102</v>
          </cell>
          <cell r="BP6458" t="str">
            <v>S</v>
          </cell>
        </row>
        <row r="6459">
          <cell r="A6459">
            <v>1667</v>
          </cell>
          <cell r="X6459" t="str">
            <v>KRL22</v>
          </cell>
          <cell r="AE6459" t="str">
            <v>AJ500</v>
          </cell>
          <cell r="BP6459" t="str">
            <v>F</v>
          </cell>
        </row>
        <row r="6460">
          <cell r="A6460">
            <v>0</v>
          </cell>
          <cell r="X6460" t="str">
            <v>KRE17</v>
          </cell>
          <cell r="AE6460" t="str">
            <v>AJ500</v>
          </cell>
          <cell r="BP6460" t="str">
            <v>S</v>
          </cell>
        </row>
        <row r="6461">
          <cell r="A6461">
            <v>0</v>
          </cell>
          <cell r="X6461" t="str">
            <v>DCMPR</v>
          </cell>
          <cell r="AE6461" t="str">
            <v>AJ500</v>
          </cell>
          <cell r="BP6461" t="str">
            <v>S</v>
          </cell>
        </row>
        <row r="6462">
          <cell r="A6462">
            <v>0</v>
          </cell>
          <cell r="X6462" t="str">
            <v>DCMIH</v>
          </cell>
          <cell r="AE6462" t="str">
            <v>BJ102</v>
          </cell>
          <cell r="BP6462" t="str">
            <v>S</v>
          </cell>
        </row>
        <row r="6463">
          <cell r="A6463">
            <v>1420</v>
          </cell>
          <cell r="X6463" t="str">
            <v>SFMSA</v>
          </cell>
          <cell r="AE6463" t="str">
            <v>AJ500</v>
          </cell>
          <cell r="BP6463" t="str">
            <v>S</v>
          </cell>
        </row>
        <row r="6464">
          <cell r="A6464">
            <v>7032</v>
          </cell>
          <cell r="X6464" t="str">
            <v>TRFCA</v>
          </cell>
          <cell r="AE6464" t="str">
            <v>AJ500</v>
          </cell>
          <cell r="BP6464" t="str">
            <v>S</v>
          </cell>
        </row>
        <row r="6465">
          <cell r="A6465">
            <v>119228</v>
          </cell>
          <cell r="X6465" t="str">
            <v>ECC00</v>
          </cell>
          <cell r="AE6465" t="str">
            <v>BJ102</v>
          </cell>
          <cell r="BP6465" t="str">
            <v>S</v>
          </cell>
        </row>
        <row r="6466">
          <cell r="A6466">
            <v>0</v>
          </cell>
          <cell r="X6466" t="str">
            <v>LCNSE</v>
          </cell>
          <cell r="AE6466" t="str">
            <v>AJ500</v>
          </cell>
          <cell r="BP6466" t="str">
            <v>S</v>
          </cell>
        </row>
        <row r="6467">
          <cell r="A6467">
            <v>0</v>
          </cell>
          <cell r="X6467" t="str">
            <v>39MAS</v>
          </cell>
          <cell r="AE6467" t="str">
            <v>AJ500</v>
          </cell>
          <cell r="BP6467" t="str">
            <v>S</v>
          </cell>
        </row>
        <row r="6468">
          <cell r="A6468">
            <v>0</v>
          </cell>
          <cell r="X6468" t="str">
            <v>REV4E</v>
          </cell>
          <cell r="AE6468" t="str">
            <v>AJ500</v>
          </cell>
          <cell r="BP6468" t="str">
            <v>S</v>
          </cell>
        </row>
        <row r="6469">
          <cell r="A6469">
            <v>0</v>
          </cell>
          <cell r="X6469" t="str">
            <v>CS0AS</v>
          </cell>
          <cell r="AE6469" t="str">
            <v>AJ500</v>
          </cell>
          <cell r="BP6469" t="str">
            <v>S</v>
          </cell>
        </row>
        <row r="6470">
          <cell r="A6470">
            <v>0</v>
          </cell>
          <cell r="X6470" t="str">
            <v>DCMPR</v>
          </cell>
          <cell r="AE6470" t="str">
            <v>AJ500</v>
          </cell>
          <cell r="BP6470" t="str">
            <v>S</v>
          </cell>
        </row>
        <row r="6471">
          <cell r="A6471">
            <v>0</v>
          </cell>
          <cell r="X6471" t="str">
            <v>DCMPR</v>
          </cell>
          <cell r="AE6471" t="str">
            <v>AJ500</v>
          </cell>
          <cell r="BP6471" t="str">
            <v>S</v>
          </cell>
        </row>
        <row r="6472">
          <cell r="A6472">
            <v>0</v>
          </cell>
          <cell r="X6472" t="str">
            <v>AS000</v>
          </cell>
          <cell r="AE6472" t="str">
            <v>AJ500</v>
          </cell>
          <cell r="BP6472" t="str">
            <v>S</v>
          </cell>
        </row>
        <row r="6473">
          <cell r="A6473">
            <v>95811</v>
          </cell>
          <cell r="X6473" t="str">
            <v>GAP4E</v>
          </cell>
          <cell r="AE6473" t="str">
            <v>BJ102</v>
          </cell>
          <cell r="BP6473" t="str">
            <v>IVE</v>
          </cell>
        </row>
        <row r="6474">
          <cell r="A6474">
            <v>258650</v>
          </cell>
          <cell r="X6474" t="str">
            <v>LCFHE</v>
          </cell>
          <cell r="AE6474" t="str">
            <v>AJ500</v>
          </cell>
          <cell r="BP6474" t="str">
            <v>IVE</v>
          </cell>
        </row>
        <row r="6475">
          <cell r="A6475">
            <v>0</v>
          </cell>
          <cell r="X6475" t="str">
            <v>DCML0</v>
          </cell>
          <cell r="AE6475" t="str">
            <v>BJ102</v>
          </cell>
          <cell r="BP6475" t="str">
            <v>S</v>
          </cell>
        </row>
        <row r="6476">
          <cell r="A6476">
            <v>0</v>
          </cell>
          <cell r="X6476" t="str">
            <v>EGAPE</v>
          </cell>
          <cell r="AE6476" t="str">
            <v>BJ102</v>
          </cell>
          <cell r="BP6476" t="str">
            <v>S</v>
          </cell>
        </row>
        <row r="6477">
          <cell r="A6477">
            <v>0</v>
          </cell>
          <cell r="X6477" t="str">
            <v>KRE22</v>
          </cell>
          <cell r="AE6477" t="str">
            <v>AJ500</v>
          </cell>
          <cell r="BP6477" t="str">
            <v>S</v>
          </cell>
        </row>
        <row r="6478">
          <cell r="A6478">
            <v>0</v>
          </cell>
          <cell r="X6478" t="str">
            <v>KRL22</v>
          </cell>
          <cell r="AE6478" t="str">
            <v>BJ102</v>
          </cell>
          <cell r="BP6478" t="str">
            <v>S</v>
          </cell>
        </row>
        <row r="6479">
          <cell r="A6479">
            <v>78</v>
          </cell>
          <cell r="X6479" t="str">
            <v>ETVAP</v>
          </cell>
          <cell r="AE6479" t="str">
            <v>AJ500</v>
          </cell>
          <cell r="BP6479" t="str">
            <v>S</v>
          </cell>
        </row>
        <row r="6480">
          <cell r="A6480">
            <v>1535148</v>
          </cell>
          <cell r="X6480" t="str">
            <v>WR001</v>
          </cell>
          <cell r="AE6480" t="str">
            <v>AJ500</v>
          </cell>
          <cell r="BP6480" t="str">
            <v>IVE</v>
          </cell>
        </row>
        <row r="6481">
          <cell r="A6481">
            <v>5086</v>
          </cell>
          <cell r="X6481" t="str">
            <v>DCMPR</v>
          </cell>
          <cell r="AE6481" t="str">
            <v>AJ500</v>
          </cell>
          <cell r="BP6481" t="str">
            <v>S</v>
          </cell>
        </row>
        <row r="6482">
          <cell r="A6482">
            <v>30452</v>
          </cell>
          <cell r="X6482" t="str">
            <v>DCM0H</v>
          </cell>
          <cell r="AE6482" t="str">
            <v>AJ500</v>
          </cell>
          <cell r="BP6482" t="str">
            <v>S</v>
          </cell>
        </row>
        <row r="6483">
          <cell r="A6483">
            <v>57</v>
          </cell>
          <cell r="X6483" t="str">
            <v>GAPNR</v>
          </cell>
          <cell r="AE6483" t="str">
            <v>AJ500</v>
          </cell>
          <cell r="BP6483" t="str">
            <v>F</v>
          </cell>
        </row>
        <row r="6484">
          <cell r="A6484">
            <v>0</v>
          </cell>
          <cell r="X6484" t="str">
            <v>LCFHI</v>
          </cell>
          <cell r="AE6484" t="str">
            <v>AJ500</v>
          </cell>
          <cell r="BP6484" t="str">
            <v>S</v>
          </cell>
        </row>
        <row r="6485">
          <cell r="A6485">
            <v>205</v>
          </cell>
          <cell r="X6485" t="str">
            <v>LCFHI</v>
          </cell>
          <cell r="AE6485" t="str">
            <v>BJ102</v>
          </cell>
          <cell r="BP6485" t="str">
            <v>S</v>
          </cell>
        </row>
        <row r="6486">
          <cell r="A6486">
            <v>0</v>
          </cell>
          <cell r="X6486" t="str">
            <v>DCMPR</v>
          </cell>
          <cell r="AE6486" t="str">
            <v>AJ500</v>
          </cell>
          <cell r="BP6486" t="str">
            <v>S</v>
          </cell>
        </row>
        <row r="6487">
          <cell r="A6487">
            <v>0</v>
          </cell>
          <cell r="X6487" t="str">
            <v>DCM0H</v>
          </cell>
          <cell r="AE6487" t="str">
            <v>BJ102</v>
          </cell>
          <cell r="BP6487" t="str">
            <v>S</v>
          </cell>
        </row>
        <row r="6488">
          <cell r="A6488">
            <v>0</v>
          </cell>
          <cell r="X6488" t="str">
            <v>CSF0H</v>
          </cell>
          <cell r="AE6488" t="str">
            <v>BJ102</v>
          </cell>
          <cell r="BP6488" t="str">
            <v>S</v>
          </cell>
        </row>
        <row r="6489">
          <cell r="A6489">
            <v>0</v>
          </cell>
          <cell r="X6489" t="str">
            <v>TRCOR</v>
          </cell>
          <cell r="AE6489" t="str">
            <v>AJ500</v>
          </cell>
          <cell r="BP6489" t="str">
            <v>S</v>
          </cell>
        </row>
        <row r="6490">
          <cell r="A6490">
            <v>0</v>
          </cell>
          <cell r="X6490" t="str">
            <v>SMS4E</v>
          </cell>
          <cell r="AE6490" t="str">
            <v>AJ500</v>
          </cell>
          <cell r="BP6490" t="str">
            <v>S</v>
          </cell>
        </row>
        <row r="6491">
          <cell r="A6491">
            <v>0</v>
          </cell>
          <cell r="X6491" t="str">
            <v>GAPSF</v>
          </cell>
          <cell r="AE6491" t="str">
            <v>BJ102</v>
          </cell>
          <cell r="BP6491" t="str">
            <v>S</v>
          </cell>
        </row>
        <row r="6492">
          <cell r="A6492">
            <v>17709</v>
          </cell>
          <cell r="X6492" t="str">
            <v>LCLVI</v>
          </cell>
          <cell r="AE6492" t="str">
            <v>BJ102</v>
          </cell>
          <cell r="BP6492" t="str">
            <v>S</v>
          </cell>
        </row>
        <row r="6493">
          <cell r="A6493">
            <v>135670</v>
          </cell>
          <cell r="X6493" t="str">
            <v>LCLVE</v>
          </cell>
          <cell r="AE6493" t="str">
            <v>AJ500</v>
          </cell>
          <cell r="BP6493" t="str">
            <v>IVE</v>
          </cell>
        </row>
        <row r="6494">
          <cell r="A6494">
            <v>8413</v>
          </cell>
          <cell r="X6494" t="str">
            <v>EFCCM</v>
          </cell>
          <cell r="AE6494" t="str">
            <v>AJ500</v>
          </cell>
          <cell r="BP6494" t="str">
            <v>S</v>
          </cell>
        </row>
        <row r="6495">
          <cell r="A6495">
            <v>0</v>
          </cell>
          <cell r="X6495" t="str">
            <v>LCSSE</v>
          </cell>
          <cell r="AE6495" t="str">
            <v>AJ500</v>
          </cell>
          <cell r="BP6495" t="str">
            <v>S</v>
          </cell>
        </row>
        <row r="6496">
          <cell r="A6496">
            <v>0</v>
          </cell>
          <cell r="X6496" t="str">
            <v>PR005</v>
          </cell>
          <cell r="AE6496" t="str">
            <v>AJ500</v>
          </cell>
          <cell r="BP6496" t="str">
            <v>S</v>
          </cell>
        </row>
        <row r="6497">
          <cell r="A6497">
            <v>-310</v>
          </cell>
          <cell r="X6497" t="str">
            <v>ETVAP</v>
          </cell>
          <cell r="AE6497" t="str">
            <v>AJ500</v>
          </cell>
          <cell r="BP6497" t="str">
            <v>F</v>
          </cell>
        </row>
        <row r="6498">
          <cell r="A6498">
            <v>-5279</v>
          </cell>
          <cell r="X6498" t="str">
            <v>PRSAV</v>
          </cell>
          <cell r="AE6498" t="str">
            <v>AJ500</v>
          </cell>
          <cell r="BP6498" t="str">
            <v>F</v>
          </cell>
        </row>
        <row r="6499">
          <cell r="A6499">
            <v>-69874</v>
          </cell>
          <cell r="X6499" t="str">
            <v>AS000</v>
          </cell>
          <cell r="AE6499" t="str">
            <v>AJ500</v>
          </cell>
          <cell r="BP6499" t="str">
            <v>IVE</v>
          </cell>
        </row>
        <row r="6500">
          <cell r="A6500">
            <v>85160</v>
          </cell>
          <cell r="X6500" t="str">
            <v>LCNSE</v>
          </cell>
          <cell r="AE6500" t="str">
            <v>AJ500</v>
          </cell>
          <cell r="BP6500" t="str">
            <v>S</v>
          </cell>
        </row>
        <row r="6501">
          <cell r="A6501">
            <v>107664</v>
          </cell>
          <cell r="X6501" t="str">
            <v>SFCCS</v>
          </cell>
          <cell r="AE6501" t="str">
            <v>AJ500</v>
          </cell>
          <cell r="BP6501" t="str">
            <v>S</v>
          </cell>
        </row>
        <row r="6502">
          <cell r="A6502">
            <v>157045</v>
          </cell>
          <cell r="X6502" t="str">
            <v>LCLVI</v>
          </cell>
          <cell r="AE6502" t="str">
            <v>AJ500</v>
          </cell>
          <cell r="BP6502" t="str">
            <v>S</v>
          </cell>
        </row>
        <row r="6503">
          <cell r="A6503">
            <v>19589</v>
          </cell>
          <cell r="X6503" t="str">
            <v>DCML0</v>
          </cell>
          <cell r="AE6503" t="str">
            <v>AJ500</v>
          </cell>
          <cell r="BP6503" t="str">
            <v>IVE</v>
          </cell>
        </row>
        <row r="6504">
          <cell r="A6504">
            <v>56017</v>
          </cell>
          <cell r="X6504" t="str">
            <v>PVSPR</v>
          </cell>
          <cell r="AE6504" t="str">
            <v>AJ500</v>
          </cell>
          <cell r="BP6504" t="str">
            <v>S</v>
          </cell>
        </row>
        <row r="6505">
          <cell r="A6505">
            <v>1175</v>
          </cell>
          <cell r="X6505" t="str">
            <v>TRFCA</v>
          </cell>
          <cell r="AE6505" t="str">
            <v>AJ500</v>
          </cell>
          <cell r="BP6505" t="str">
            <v>IVE</v>
          </cell>
        </row>
        <row r="6506">
          <cell r="A6506">
            <v>50</v>
          </cell>
          <cell r="X6506" t="str">
            <v>EGAPE</v>
          </cell>
          <cell r="AE6506" t="str">
            <v>AJ500</v>
          </cell>
          <cell r="BP6506" t="str">
            <v>S</v>
          </cell>
        </row>
        <row r="6507">
          <cell r="A6507">
            <v>0</v>
          </cell>
          <cell r="X6507" t="str">
            <v>KRL22</v>
          </cell>
          <cell r="AE6507" t="str">
            <v>AJ500</v>
          </cell>
          <cell r="BP6507" t="str">
            <v>S</v>
          </cell>
        </row>
        <row r="6508">
          <cell r="A6508">
            <v>0</v>
          </cell>
          <cell r="X6508" t="str">
            <v>KRL17</v>
          </cell>
          <cell r="AE6508" t="str">
            <v>AJ500</v>
          </cell>
          <cell r="BP6508" t="str">
            <v>S</v>
          </cell>
        </row>
        <row r="6509">
          <cell r="A6509">
            <v>0</v>
          </cell>
          <cell r="X6509" t="str">
            <v>EGAPI</v>
          </cell>
          <cell r="AE6509" t="str">
            <v>AJ500</v>
          </cell>
          <cell r="BP6509" t="str">
            <v>S</v>
          </cell>
        </row>
        <row r="6510">
          <cell r="A6510">
            <v>-38922</v>
          </cell>
          <cell r="X6510" t="str">
            <v>CHPES</v>
          </cell>
          <cell r="AE6510" t="str">
            <v>AJ500</v>
          </cell>
          <cell r="BP6510" t="str">
            <v>S</v>
          </cell>
        </row>
        <row r="6511">
          <cell r="A6511">
            <v>0</v>
          </cell>
          <cell r="X6511" t="str">
            <v>CHPA0</v>
          </cell>
          <cell r="AE6511" t="str">
            <v>AJ500</v>
          </cell>
          <cell r="BP6511" t="str">
            <v>S</v>
          </cell>
        </row>
        <row r="6512">
          <cell r="A6512">
            <v>0</v>
          </cell>
          <cell r="X6512" t="str">
            <v>TRFCA</v>
          </cell>
          <cell r="AE6512" t="str">
            <v>AJ500</v>
          </cell>
          <cell r="BP6512" t="str">
            <v>S</v>
          </cell>
        </row>
        <row r="6513">
          <cell r="A6513">
            <v>0</v>
          </cell>
          <cell r="X6513" t="str">
            <v>MP000</v>
          </cell>
          <cell r="AE6513" t="str">
            <v>BJ102</v>
          </cell>
          <cell r="BP6513" t="str">
            <v>S</v>
          </cell>
        </row>
        <row r="6514">
          <cell r="A6514">
            <v>0</v>
          </cell>
          <cell r="X6514" t="str">
            <v>EGAPI</v>
          </cell>
          <cell r="AE6514" t="str">
            <v>AJ500</v>
          </cell>
          <cell r="BP6514" t="str">
            <v>S</v>
          </cell>
        </row>
        <row r="6515">
          <cell r="A6515">
            <v>58767</v>
          </cell>
          <cell r="X6515" t="str">
            <v>DCML0</v>
          </cell>
          <cell r="AE6515" t="str">
            <v>AJ500</v>
          </cell>
          <cell r="BP6515" t="str">
            <v>S</v>
          </cell>
        </row>
        <row r="6516">
          <cell r="A6516">
            <v>371350</v>
          </cell>
          <cell r="X6516" t="str">
            <v>DCML0</v>
          </cell>
          <cell r="AE6516" t="str">
            <v>AJ500</v>
          </cell>
          <cell r="BP6516" t="str">
            <v>IVE</v>
          </cell>
        </row>
        <row r="6517">
          <cell r="A6517">
            <v>248607</v>
          </cell>
          <cell r="X6517" t="str">
            <v>DCMPR</v>
          </cell>
          <cell r="AE6517" t="str">
            <v>AJ500</v>
          </cell>
          <cell r="BP6517" t="str">
            <v>S</v>
          </cell>
        </row>
        <row r="6518">
          <cell r="A6518">
            <v>0</v>
          </cell>
          <cell r="X6518" t="str">
            <v>SF0AT</v>
          </cell>
          <cell r="AE6518" t="str">
            <v>AJ500</v>
          </cell>
          <cell r="BP6518" t="str">
            <v>S</v>
          </cell>
        </row>
        <row r="6519">
          <cell r="A6519">
            <v>25240</v>
          </cell>
          <cell r="X6519" t="str">
            <v>EFCCM</v>
          </cell>
          <cell r="AE6519" t="str">
            <v>AJ500</v>
          </cell>
          <cell r="BP6519" t="str">
            <v>IVE</v>
          </cell>
        </row>
        <row r="6520">
          <cell r="A6520">
            <v>471138</v>
          </cell>
          <cell r="X6520" t="str">
            <v>LCLVI</v>
          </cell>
          <cell r="AE6520" t="str">
            <v>AJ500</v>
          </cell>
          <cell r="BP6520" t="str">
            <v>S</v>
          </cell>
        </row>
        <row r="6521">
          <cell r="A6521">
            <v>0</v>
          </cell>
          <cell r="X6521" t="str">
            <v>DCM0H</v>
          </cell>
          <cell r="AE6521" t="str">
            <v>BJ102</v>
          </cell>
          <cell r="BP6521" t="str">
            <v>S</v>
          </cell>
        </row>
        <row r="6522">
          <cell r="A6522">
            <v>0</v>
          </cell>
          <cell r="X6522" t="str">
            <v>DCMPR</v>
          </cell>
          <cell r="AE6522" t="str">
            <v>AJ500</v>
          </cell>
          <cell r="BP6522" t="str">
            <v>S</v>
          </cell>
        </row>
        <row r="6523">
          <cell r="A6523">
            <v>16029</v>
          </cell>
          <cell r="X6523" t="str">
            <v>CS0AS</v>
          </cell>
          <cell r="AE6523" t="str">
            <v>AJ500</v>
          </cell>
          <cell r="BP6523" t="str">
            <v>S</v>
          </cell>
        </row>
        <row r="6524">
          <cell r="A6524">
            <v>98</v>
          </cell>
          <cell r="X6524" t="str">
            <v>EGAPE</v>
          </cell>
          <cell r="AE6524" t="str">
            <v>AJ500</v>
          </cell>
          <cell r="BP6524" t="str">
            <v>IVE</v>
          </cell>
        </row>
        <row r="6525">
          <cell r="A6525">
            <v>0</v>
          </cell>
          <cell r="X6525" t="str">
            <v>CS0AS</v>
          </cell>
          <cell r="AE6525" t="str">
            <v>AJ500</v>
          </cell>
          <cell r="BP6525" t="str">
            <v>S</v>
          </cell>
        </row>
        <row r="6526">
          <cell r="A6526">
            <v>376918</v>
          </cell>
          <cell r="X6526" t="str">
            <v>DCMPR</v>
          </cell>
          <cell r="AE6526" t="str">
            <v>AJ500</v>
          </cell>
          <cell r="BP6526" t="str">
            <v>S</v>
          </cell>
        </row>
        <row r="6527">
          <cell r="A6527">
            <v>22281</v>
          </cell>
          <cell r="X6527" t="str">
            <v>TRFCA</v>
          </cell>
          <cell r="AE6527" t="str">
            <v>AJ500</v>
          </cell>
          <cell r="BP6527" t="str">
            <v>IVE</v>
          </cell>
        </row>
        <row r="6528">
          <cell r="A6528">
            <v>2949305</v>
          </cell>
          <cell r="X6528" t="str">
            <v>WR001</v>
          </cell>
          <cell r="AE6528" t="str">
            <v>AJ500</v>
          </cell>
          <cell r="BP6528" t="str">
            <v>S</v>
          </cell>
        </row>
        <row r="6529">
          <cell r="A6529">
            <v>1477</v>
          </cell>
          <cell r="X6529" t="str">
            <v>EGAPI</v>
          </cell>
          <cell r="AE6529" t="str">
            <v>AJ500</v>
          </cell>
          <cell r="BP6529" t="str">
            <v>S</v>
          </cell>
        </row>
        <row r="6530">
          <cell r="A6530">
            <v>4653</v>
          </cell>
          <cell r="X6530" t="str">
            <v>CH0AT</v>
          </cell>
          <cell r="AE6530" t="str">
            <v>AJ500</v>
          </cell>
          <cell r="BP6530" t="str">
            <v>F</v>
          </cell>
        </row>
        <row r="6531">
          <cell r="A6531">
            <v>531250</v>
          </cell>
          <cell r="X6531" t="str">
            <v>CS00H</v>
          </cell>
          <cell r="AE6531" t="str">
            <v>AJ500</v>
          </cell>
          <cell r="BP6531" t="str">
            <v>S</v>
          </cell>
        </row>
        <row r="6532">
          <cell r="A6532">
            <v>0</v>
          </cell>
          <cell r="X6532" t="str">
            <v>DCML0</v>
          </cell>
          <cell r="AE6532" t="str">
            <v>AJ500</v>
          </cell>
          <cell r="BP6532" t="str">
            <v>S</v>
          </cell>
        </row>
        <row r="6533">
          <cell r="A6533">
            <v>0</v>
          </cell>
          <cell r="X6533" t="str">
            <v>SFCCS</v>
          </cell>
          <cell r="AE6533" t="str">
            <v>BJ102</v>
          </cell>
          <cell r="BP6533" t="str">
            <v>S</v>
          </cell>
        </row>
        <row r="6534">
          <cell r="A6534">
            <v>0</v>
          </cell>
          <cell r="X6534" t="str">
            <v>TRFCA</v>
          </cell>
          <cell r="AE6534" t="str">
            <v>AJ500</v>
          </cell>
          <cell r="BP6534" t="str">
            <v>S</v>
          </cell>
        </row>
        <row r="6535">
          <cell r="A6535">
            <v>-194</v>
          </cell>
          <cell r="X6535" t="str">
            <v>ETVAF</v>
          </cell>
          <cell r="AE6535" t="str">
            <v>AJ500</v>
          </cell>
          <cell r="BP6535" t="str">
            <v>S</v>
          </cell>
        </row>
        <row r="6536">
          <cell r="A6536">
            <v>-52085</v>
          </cell>
          <cell r="X6536" t="str">
            <v>KRE17</v>
          </cell>
          <cell r="AE6536" t="str">
            <v>AJ500</v>
          </cell>
          <cell r="BP6536" t="str">
            <v>F</v>
          </cell>
        </row>
        <row r="6537">
          <cell r="A6537">
            <v>-44100</v>
          </cell>
          <cell r="X6537" t="str">
            <v>EFCCM</v>
          </cell>
          <cell r="AE6537" t="str">
            <v>AJ500</v>
          </cell>
          <cell r="BP6537" t="str">
            <v>S</v>
          </cell>
        </row>
        <row r="6538">
          <cell r="A6538">
            <v>-78</v>
          </cell>
          <cell r="X6538" t="str">
            <v>ETVAP</v>
          </cell>
          <cell r="AE6538" t="str">
            <v>AJ500</v>
          </cell>
          <cell r="BP6538" t="str">
            <v>S</v>
          </cell>
        </row>
        <row r="6539">
          <cell r="A6539">
            <v>-14807</v>
          </cell>
          <cell r="X6539" t="str">
            <v>REV4E</v>
          </cell>
          <cell r="AE6539" t="str">
            <v>AJ500</v>
          </cell>
          <cell r="BP6539" t="str">
            <v>IVE</v>
          </cell>
        </row>
        <row r="6540">
          <cell r="A6540">
            <v>-33547</v>
          </cell>
          <cell r="X6540" t="str">
            <v>PRE06</v>
          </cell>
          <cell r="AE6540" t="str">
            <v>AJ500</v>
          </cell>
          <cell r="BP6540" t="str">
            <v>F</v>
          </cell>
        </row>
        <row r="6541">
          <cell r="A6541">
            <v>-1535148</v>
          </cell>
          <cell r="X6541" t="str">
            <v>WR001</v>
          </cell>
          <cell r="AE6541" t="str">
            <v>AJ500</v>
          </cell>
          <cell r="BP6541" t="str">
            <v>IVE</v>
          </cell>
        </row>
        <row r="6542">
          <cell r="A6542">
            <v>-2510</v>
          </cell>
          <cell r="X6542" t="str">
            <v>TRCOR</v>
          </cell>
          <cell r="AE6542" t="str">
            <v>AJ500</v>
          </cell>
          <cell r="BP6542" t="str">
            <v>IVE</v>
          </cell>
        </row>
        <row r="6543">
          <cell r="A6543">
            <v>0</v>
          </cell>
          <cell r="X6543" t="str">
            <v>CSF0H</v>
          </cell>
          <cell r="AE6543" t="str">
            <v>BJ102</v>
          </cell>
          <cell r="BP6543" t="str">
            <v>S</v>
          </cell>
        </row>
        <row r="6544">
          <cell r="A6544">
            <v>-12380</v>
          </cell>
          <cell r="X6544" t="str">
            <v>SF0AT</v>
          </cell>
          <cell r="AE6544" t="str">
            <v>AJ500</v>
          </cell>
          <cell r="BP6544" t="str">
            <v>S</v>
          </cell>
        </row>
        <row r="6545">
          <cell r="A6545">
            <v>-7713</v>
          </cell>
          <cell r="X6545" t="str">
            <v>AS000</v>
          </cell>
          <cell r="AE6545" t="str">
            <v>AJ500</v>
          </cell>
          <cell r="BP6545" t="str">
            <v>S</v>
          </cell>
        </row>
        <row r="6546">
          <cell r="A6546">
            <v>-27855</v>
          </cell>
          <cell r="X6546" t="str">
            <v>LCSSE</v>
          </cell>
          <cell r="AE6546" t="str">
            <v>AJ500</v>
          </cell>
          <cell r="BP6546" t="str">
            <v>S</v>
          </cell>
        </row>
        <row r="6547">
          <cell r="A6547">
            <v>-33721</v>
          </cell>
          <cell r="X6547" t="str">
            <v>39MAS</v>
          </cell>
          <cell r="AE6547" t="str">
            <v>AJ500</v>
          </cell>
          <cell r="BP6547" t="str">
            <v>S</v>
          </cell>
        </row>
        <row r="6548">
          <cell r="A6548">
            <v>0</v>
          </cell>
          <cell r="X6548" t="str">
            <v>DCMIH</v>
          </cell>
          <cell r="AE6548" t="str">
            <v>BJ102</v>
          </cell>
          <cell r="BP6548" t="str">
            <v>S</v>
          </cell>
        </row>
        <row r="6549">
          <cell r="A6549">
            <v>0</v>
          </cell>
          <cell r="X6549" t="str">
            <v>CHPA0</v>
          </cell>
          <cell r="AE6549" t="str">
            <v>AJ500</v>
          </cell>
          <cell r="BP6549" t="str">
            <v>S</v>
          </cell>
        </row>
        <row r="6550">
          <cell r="A6550">
            <v>0</v>
          </cell>
          <cell r="X6550" t="str">
            <v>SMS4E</v>
          </cell>
          <cell r="AE6550" t="str">
            <v>AJ500</v>
          </cell>
          <cell r="BP6550" t="str">
            <v>S</v>
          </cell>
        </row>
        <row r="6551">
          <cell r="A6551">
            <v>0</v>
          </cell>
          <cell r="X6551" t="str">
            <v>EFCCM</v>
          </cell>
          <cell r="AE6551" t="str">
            <v>AJ500</v>
          </cell>
          <cell r="BP6551" t="str">
            <v>S</v>
          </cell>
        </row>
        <row r="6552">
          <cell r="A6552">
            <v>0</v>
          </cell>
          <cell r="X6552" t="str">
            <v>CHPA0</v>
          </cell>
          <cell r="AE6552" t="str">
            <v>AJ500</v>
          </cell>
          <cell r="BP6552" t="str">
            <v>S</v>
          </cell>
        </row>
        <row r="6553">
          <cell r="A6553">
            <v>0</v>
          </cell>
          <cell r="X6553" t="str">
            <v>TRCOR</v>
          </cell>
          <cell r="AE6553" t="str">
            <v>BJ102</v>
          </cell>
          <cell r="BP6553" t="str">
            <v>S</v>
          </cell>
        </row>
        <row r="6554">
          <cell r="A6554">
            <v>0</v>
          </cell>
          <cell r="X6554" t="str">
            <v>TRCOR</v>
          </cell>
          <cell r="AE6554" t="str">
            <v>AJ500</v>
          </cell>
          <cell r="BP6554" t="str">
            <v>S</v>
          </cell>
        </row>
        <row r="6555">
          <cell r="A6555">
            <v>0</v>
          </cell>
          <cell r="X6555" t="str">
            <v>SECLE</v>
          </cell>
          <cell r="AE6555" t="str">
            <v>AJ500</v>
          </cell>
          <cell r="BP6555" t="str">
            <v>S</v>
          </cell>
        </row>
        <row r="6556">
          <cell r="A6556">
            <v>0</v>
          </cell>
          <cell r="X6556" t="str">
            <v>SECLE</v>
          </cell>
          <cell r="AE6556" t="str">
            <v>AJ500</v>
          </cell>
          <cell r="BP6556" t="str">
            <v>S</v>
          </cell>
        </row>
        <row r="6557">
          <cell r="A6557">
            <v>0</v>
          </cell>
          <cell r="X6557" t="str">
            <v>LCNSE</v>
          </cell>
          <cell r="AE6557" t="str">
            <v>AJ500</v>
          </cell>
          <cell r="BP6557" t="str">
            <v>S</v>
          </cell>
        </row>
        <row r="6558">
          <cell r="A6558">
            <v>0</v>
          </cell>
          <cell r="X6558" t="str">
            <v>EFRBI</v>
          </cell>
          <cell r="AE6558" t="str">
            <v>BJ102</v>
          </cell>
          <cell r="BP6558" t="str">
            <v>S</v>
          </cell>
        </row>
        <row r="6559">
          <cell r="A6559">
            <v>0</v>
          </cell>
          <cell r="X6559" t="str">
            <v>KRL22</v>
          </cell>
          <cell r="AE6559" t="str">
            <v>AJ500</v>
          </cell>
          <cell r="BP6559" t="str">
            <v>S</v>
          </cell>
        </row>
        <row r="6560">
          <cell r="A6560">
            <v>34433</v>
          </cell>
          <cell r="X6560" t="str">
            <v>FF0CB</v>
          </cell>
          <cell r="AE6560" t="str">
            <v>AJ500</v>
          </cell>
          <cell r="BP6560" t="str">
            <v>S</v>
          </cell>
        </row>
        <row r="6561">
          <cell r="A6561">
            <v>347875</v>
          </cell>
          <cell r="X6561" t="str">
            <v>KINCB</v>
          </cell>
          <cell r="AE6561" t="str">
            <v>AJ500</v>
          </cell>
          <cell r="BP6561" t="str">
            <v>S</v>
          </cell>
        </row>
        <row r="6562">
          <cell r="A6562">
            <v>2864</v>
          </cell>
          <cell r="X6562" t="str">
            <v>KRL17</v>
          </cell>
          <cell r="AE6562" t="str">
            <v>AJ500</v>
          </cell>
          <cell r="BP6562" t="str">
            <v>S</v>
          </cell>
        </row>
        <row r="6563">
          <cell r="A6563">
            <v>6920</v>
          </cell>
          <cell r="X6563" t="str">
            <v>LCFHI</v>
          </cell>
          <cell r="AE6563" t="str">
            <v>AJ500</v>
          </cell>
          <cell r="BP6563" t="str">
            <v>S</v>
          </cell>
        </row>
        <row r="6564">
          <cell r="A6564">
            <v>100643</v>
          </cell>
          <cell r="X6564" t="str">
            <v>PRE04</v>
          </cell>
          <cell r="AE6564" t="str">
            <v>AJ500</v>
          </cell>
          <cell r="BP6564" t="str">
            <v>F</v>
          </cell>
        </row>
        <row r="6565">
          <cell r="A6565">
            <v>0</v>
          </cell>
          <cell r="X6565" t="str">
            <v>PR005</v>
          </cell>
          <cell r="AE6565" t="str">
            <v>AJ500</v>
          </cell>
          <cell r="BP6565" t="str">
            <v>S</v>
          </cell>
        </row>
        <row r="6566">
          <cell r="A6566">
            <v>0</v>
          </cell>
          <cell r="X6566" t="str">
            <v>REVTF</v>
          </cell>
          <cell r="AE6566" t="str">
            <v>BJ102</v>
          </cell>
          <cell r="BP6566" t="str">
            <v>S</v>
          </cell>
        </row>
        <row r="6567">
          <cell r="A6567">
            <v>0</v>
          </cell>
          <cell r="X6567" t="str">
            <v>TRCOR</v>
          </cell>
          <cell r="AE6567" t="str">
            <v>AJ500</v>
          </cell>
          <cell r="BP6567" t="str">
            <v>S</v>
          </cell>
        </row>
        <row r="6568">
          <cell r="A6568">
            <v>37139</v>
          </cell>
          <cell r="X6568" t="str">
            <v>SF0AT</v>
          </cell>
          <cell r="AE6568" t="str">
            <v>AJ500</v>
          </cell>
          <cell r="BP6568" t="str">
            <v>S</v>
          </cell>
        </row>
        <row r="6569">
          <cell r="A6569">
            <v>0</v>
          </cell>
          <cell r="X6569" t="str">
            <v>WO007</v>
          </cell>
          <cell r="AE6569" t="str">
            <v>BJ102</v>
          </cell>
          <cell r="BP6569" t="str">
            <v>S</v>
          </cell>
        </row>
        <row r="6570">
          <cell r="A6570">
            <v>-5724</v>
          </cell>
          <cell r="X6570" t="str">
            <v>SESSE</v>
          </cell>
          <cell r="AE6570" t="str">
            <v>AJ500</v>
          </cell>
          <cell r="BP6570" t="str">
            <v>IVE</v>
          </cell>
        </row>
        <row r="6571">
          <cell r="A6571">
            <v>-5912</v>
          </cell>
          <cell r="X6571" t="str">
            <v>GAP4E</v>
          </cell>
          <cell r="AE6571" t="str">
            <v>AJ500</v>
          </cell>
          <cell r="BP6571" t="str">
            <v>IVE</v>
          </cell>
        </row>
        <row r="6572">
          <cell r="A6572">
            <v>-24</v>
          </cell>
          <cell r="X6572" t="str">
            <v>CHPA0</v>
          </cell>
          <cell r="AE6572" t="str">
            <v>AJ500</v>
          </cell>
          <cell r="BP6572" t="str">
            <v>S</v>
          </cell>
        </row>
        <row r="6573">
          <cell r="A6573">
            <v>-14807</v>
          </cell>
          <cell r="X6573" t="str">
            <v>REV4E</v>
          </cell>
          <cell r="AE6573" t="str">
            <v>AJ500</v>
          </cell>
          <cell r="BP6573" t="str">
            <v>S</v>
          </cell>
        </row>
        <row r="6574">
          <cell r="A6574">
            <v>-103202</v>
          </cell>
          <cell r="X6574" t="str">
            <v>DCMPR</v>
          </cell>
          <cell r="AE6574" t="str">
            <v>AJ500</v>
          </cell>
          <cell r="BP6574" t="str">
            <v>S</v>
          </cell>
        </row>
        <row r="6575">
          <cell r="A6575">
            <v>-1483575</v>
          </cell>
          <cell r="X6575" t="str">
            <v>DCMPR</v>
          </cell>
          <cell r="AE6575" t="str">
            <v>AJ500</v>
          </cell>
          <cell r="BP6575" t="str">
            <v>S</v>
          </cell>
        </row>
        <row r="6576">
          <cell r="A6576">
            <v>-4164</v>
          </cell>
          <cell r="X6576" t="str">
            <v>SECLI</v>
          </cell>
          <cell r="AE6576" t="str">
            <v>AJ500</v>
          </cell>
          <cell r="BP6576" t="str">
            <v>S</v>
          </cell>
        </row>
        <row r="6577">
          <cell r="A6577">
            <v>-629861</v>
          </cell>
          <cell r="X6577" t="str">
            <v>DCMPR</v>
          </cell>
          <cell r="AE6577" t="str">
            <v>AJ500</v>
          </cell>
          <cell r="BP6577" t="str">
            <v>IVE</v>
          </cell>
        </row>
        <row r="6578">
          <cell r="A6578">
            <v>-19589</v>
          </cell>
          <cell r="X6578" t="str">
            <v>DCML0</v>
          </cell>
          <cell r="AE6578" t="str">
            <v>AJ500</v>
          </cell>
          <cell r="BP6578" t="str">
            <v>S</v>
          </cell>
        </row>
        <row r="6579">
          <cell r="A6579">
            <v>-10597</v>
          </cell>
          <cell r="X6579" t="str">
            <v>PR024</v>
          </cell>
          <cell r="AE6579" t="str">
            <v>AJ500</v>
          </cell>
          <cell r="BP6579" t="str">
            <v>S</v>
          </cell>
        </row>
        <row r="6580">
          <cell r="A6580">
            <v>0</v>
          </cell>
          <cell r="X6580" t="str">
            <v>DCMPR</v>
          </cell>
          <cell r="AE6580" t="str">
            <v>AJ500</v>
          </cell>
          <cell r="BP6580" t="str">
            <v>S</v>
          </cell>
        </row>
        <row r="6581">
          <cell r="A6581">
            <v>0</v>
          </cell>
          <cell r="X6581" t="str">
            <v>TRFCA</v>
          </cell>
          <cell r="AE6581" t="str">
            <v>BJ102</v>
          </cell>
          <cell r="BP6581" t="str">
            <v>S</v>
          </cell>
        </row>
        <row r="6582">
          <cell r="A6582">
            <v>194669</v>
          </cell>
          <cell r="X6582" t="str">
            <v>PR005</v>
          </cell>
          <cell r="AE6582" t="str">
            <v>IJ706</v>
          </cell>
          <cell r="BP6582" t="str">
            <v>S</v>
          </cell>
        </row>
        <row r="6583">
          <cell r="A6583">
            <v>388994</v>
          </cell>
          <cell r="X6583" t="str">
            <v>SFCCS</v>
          </cell>
          <cell r="AE6583" t="str">
            <v>IJ706</v>
          </cell>
          <cell r="BP6583" t="str">
            <v>S</v>
          </cell>
        </row>
        <row r="6584">
          <cell r="A6584">
            <v>679171</v>
          </cell>
          <cell r="X6584" t="str">
            <v>LCSSI</v>
          </cell>
          <cell r="AE6584" t="str">
            <v>IJ706</v>
          </cell>
          <cell r="BP6584" t="str">
            <v>S</v>
          </cell>
        </row>
        <row r="6585">
          <cell r="A6585">
            <v>948596</v>
          </cell>
          <cell r="X6585" t="str">
            <v>DCML0</v>
          </cell>
          <cell r="AE6585" t="str">
            <v>IJ706</v>
          </cell>
          <cell r="BP6585" t="str">
            <v>S</v>
          </cell>
        </row>
        <row r="6586">
          <cell r="A6586">
            <v>2480926</v>
          </cell>
          <cell r="X6586" t="str">
            <v>LCNSI</v>
          </cell>
          <cell r="AE6586" t="str">
            <v>IJ706</v>
          </cell>
          <cell r="BP6586" t="str">
            <v>S</v>
          </cell>
        </row>
        <row r="6587">
          <cell r="A6587">
            <v>37936</v>
          </cell>
          <cell r="X6587" t="str">
            <v>PR024</v>
          </cell>
          <cell r="AE6587" t="str">
            <v>ZJK85</v>
          </cell>
          <cell r="BP6587" t="str">
            <v>S</v>
          </cell>
        </row>
        <row r="6588">
          <cell r="A6588">
            <v>62863</v>
          </cell>
          <cell r="X6588" t="str">
            <v>KRE17</v>
          </cell>
          <cell r="AE6588" t="str">
            <v>ZJK85</v>
          </cell>
          <cell r="BP6588" t="str">
            <v>S</v>
          </cell>
        </row>
        <row r="6589">
          <cell r="A6589">
            <v>109012</v>
          </cell>
          <cell r="X6589" t="str">
            <v>DCM0H</v>
          </cell>
          <cell r="AE6589" t="str">
            <v>ZJK85</v>
          </cell>
          <cell r="BP6589" t="str">
            <v>S</v>
          </cell>
        </row>
        <row r="6590">
          <cell r="A6590">
            <v>112794</v>
          </cell>
          <cell r="X6590" t="str">
            <v>39MAS</v>
          </cell>
          <cell r="AE6590" t="str">
            <v>ZJK85</v>
          </cell>
          <cell r="BP6590" t="str">
            <v>S</v>
          </cell>
        </row>
        <row r="6591">
          <cell r="A6591">
            <v>866238</v>
          </cell>
          <cell r="X6591" t="str">
            <v>WO006</v>
          </cell>
          <cell r="AE6591" t="str">
            <v>ZJK85</v>
          </cell>
          <cell r="BP6591" t="str">
            <v>S</v>
          </cell>
        </row>
        <row r="6592">
          <cell r="A6592">
            <v>56557</v>
          </cell>
          <cell r="X6592" t="str">
            <v>TRCOR</v>
          </cell>
          <cell r="AE6592" t="str">
            <v>ZJK85</v>
          </cell>
          <cell r="BP6592" t="str">
            <v>IVE</v>
          </cell>
        </row>
        <row r="6593">
          <cell r="A6593">
            <v>193999</v>
          </cell>
          <cell r="X6593" t="str">
            <v>DCMPR</v>
          </cell>
          <cell r="AE6593" t="str">
            <v>ZJK85</v>
          </cell>
          <cell r="BP6593" t="str">
            <v>IVE</v>
          </cell>
        </row>
        <row r="6594">
          <cell r="A6594">
            <v>443117</v>
          </cell>
          <cell r="X6594" t="str">
            <v>DCML0</v>
          </cell>
          <cell r="AE6594" t="str">
            <v>ZJK85</v>
          </cell>
          <cell r="BP6594" t="str">
            <v>IVE</v>
          </cell>
        </row>
        <row r="6595">
          <cell r="A6595">
            <v>889921</v>
          </cell>
          <cell r="X6595" t="str">
            <v>LCFHE</v>
          </cell>
          <cell r="AE6595" t="str">
            <v>ZJK85</v>
          </cell>
          <cell r="BP6595" t="str">
            <v>IVE</v>
          </cell>
        </row>
        <row r="6596">
          <cell r="A6596">
            <v>11836</v>
          </cell>
          <cell r="X6596" t="str">
            <v>LCFHI</v>
          </cell>
          <cell r="AE6596" t="str">
            <v>IJ706</v>
          </cell>
          <cell r="BP6596" t="str">
            <v>S</v>
          </cell>
        </row>
        <row r="6597">
          <cell r="A6597">
            <v>12391</v>
          </cell>
          <cell r="X6597" t="str">
            <v>EGAPI</v>
          </cell>
          <cell r="AE6597" t="str">
            <v>IJ706</v>
          </cell>
          <cell r="BP6597" t="str">
            <v>S</v>
          </cell>
        </row>
        <row r="6598">
          <cell r="A6598">
            <v>14074</v>
          </cell>
          <cell r="X6598" t="str">
            <v>DCM0H</v>
          </cell>
          <cell r="AE6598" t="str">
            <v>IJ706</v>
          </cell>
          <cell r="BP6598" t="str">
            <v>S</v>
          </cell>
        </row>
        <row r="6599">
          <cell r="A6599">
            <v>21622</v>
          </cell>
          <cell r="X6599" t="str">
            <v>CS0AS</v>
          </cell>
          <cell r="AE6599" t="str">
            <v>IJ706</v>
          </cell>
          <cell r="BP6599" t="str">
            <v>S</v>
          </cell>
        </row>
        <row r="6600">
          <cell r="A6600">
            <v>28435</v>
          </cell>
          <cell r="X6600" t="str">
            <v>TRCOR</v>
          </cell>
          <cell r="AE6600" t="str">
            <v>IJ706</v>
          </cell>
          <cell r="BP6600" t="str">
            <v>S</v>
          </cell>
        </row>
        <row r="6601">
          <cell r="A6601">
            <v>58373</v>
          </cell>
          <cell r="X6601" t="str">
            <v>TRCOR</v>
          </cell>
          <cell r="AE6601" t="str">
            <v>IJ706</v>
          </cell>
          <cell r="BP6601" t="str">
            <v>S</v>
          </cell>
        </row>
        <row r="6602">
          <cell r="A6602">
            <v>91756</v>
          </cell>
          <cell r="X6602" t="str">
            <v>GAP4E</v>
          </cell>
          <cell r="AE6602" t="str">
            <v>IJ706</v>
          </cell>
          <cell r="BP6602" t="str">
            <v>S</v>
          </cell>
        </row>
        <row r="6603">
          <cell r="A6603">
            <v>8383</v>
          </cell>
          <cell r="X6603" t="str">
            <v>ETVPS</v>
          </cell>
          <cell r="AE6603" t="str">
            <v>ZJK85</v>
          </cell>
          <cell r="BP6603" t="str">
            <v>S</v>
          </cell>
        </row>
        <row r="6604">
          <cell r="A6604">
            <v>8862</v>
          </cell>
          <cell r="X6604" t="str">
            <v>TRFCA</v>
          </cell>
          <cell r="AE6604" t="str">
            <v>ZJK85</v>
          </cell>
          <cell r="BP6604" t="str">
            <v>S</v>
          </cell>
        </row>
        <row r="6605">
          <cell r="A6605">
            <v>14908</v>
          </cell>
          <cell r="X6605" t="str">
            <v>SECLI</v>
          </cell>
          <cell r="AE6605" t="str">
            <v>ZJK85</v>
          </cell>
          <cell r="BP6605" t="str">
            <v>S</v>
          </cell>
        </row>
        <row r="6606">
          <cell r="A6606">
            <v>25174</v>
          </cell>
          <cell r="X6606" t="str">
            <v>TRFCA</v>
          </cell>
          <cell r="AE6606" t="str">
            <v>ZJK85</v>
          </cell>
          <cell r="BP6606" t="str">
            <v>S</v>
          </cell>
        </row>
        <row r="6607">
          <cell r="A6607">
            <v>25720</v>
          </cell>
          <cell r="X6607" t="str">
            <v>CHPA0</v>
          </cell>
          <cell r="AE6607" t="str">
            <v>JJ217</v>
          </cell>
          <cell r="BP6607" t="str">
            <v>S</v>
          </cell>
        </row>
        <row r="6608">
          <cell r="A6608">
            <v>75368</v>
          </cell>
          <cell r="X6608" t="str">
            <v>DCM0H</v>
          </cell>
          <cell r="AE6608" t="str">
            <v>JJ217</v>
          </cell>
          <cell r="BP6608" t="str">
            <v>S</v>
          </cell>
        </row>
        <row r="6609">
          <cell r="A6609">
            <v>99385</v>
          </cell>
          <cell r="X6609" t="str">
            <v>PR024</v>
          </cell>
          <cell r="AE6609" t="str">
            <v>JJ217</v>
          </cell>
          <cell r="BP6609" t="str">
            <v>S</v>
          </cell>
        </row>
        <row r="6610">
          <cell r="A6610">
            <v>163944</v>
          </cell>
          <cell r="X6610" t="str">
            <v>MP000</v>
          </cell>
          <cell r="AE6610" t="str">
            <v>JJ217</v>
          </cell>
          <cell r="BP6610" t="str">
            <v>S</v>
          </cell>
        </row>
        <row r="6611">
          <cell r="A6611">
            <v>285587</v>
          </cell>
          <cell r="X6611" t="str">
            <v>DCM0H</v>
          </cell>
          <cell r="AE6611" t="str">
            <v>JJ217</v>
          </cell>
          <cell r="BP6611" t="str">
            <v>S</v>
          </cell>
        </row>
        <row r="6612">
          <cell r="A6612">
            <v>470416</v>
          </cell>
          <cell r="X6612" t="str">
            <v>SFCCS</v>
          </cell>
          <cell r="AE6612" t="str">
            <v>JJ217</v>
          </cell>
          <cell r="BP6612" t="str">
            <v>S</v>
          </cell>
        </row>
        <row r="6613">
          <cell r="A6613">
            <v>479592</v>
          </cell>
          <cell r="X6613" t="str">
            <v>PR005</v>
          </cell>
          <cell r="AE6613" t="str">
            <v>JJ217</v>
          </cell>
          <cell r="BP6613" t="str">
            <v>S</v>
          </cell>
        </row>
        <row r="6614">
          <cell r="A6614">
            <v>1151</v>
          </cell>
          <cell r="X6614" t="str">
            <v>EGAPE</v>
          </cell>
          <cell r="AE6614" t="str">
            <v>ZJK85</v>
          </cell>
          <cell r="BP6614" t="str">
            <v>IVE</v>
          </cell>
        </row>
        <row r="6615">
          <cell r="A6615">
            <v>4098</v>
          </cell>
          <cell r="X6615" t="str">
            <v>SECLE</v>
          </cell>
          <cell r="AE6615" t="str">
            <v>ZJK85</v>
          </cell>
          <cell r="BP6615" t="str">
            <v>IVE</v>
          </cell>
        </row>
        <row r="6616">
          <cell r="A6616">
            <v>4208</v>
          </cell>
          <cell r="X6616" t="str">
            <v>TRFCA</v>
          </cell>
          <cell r="AE6616" t="str">
            <v>ZJK85</v>
          </cell>
          <cell r="BP6616" t="str">
            <v>IVE</v>
          </cell>
        </row>
        <row r="6617">
          <cell r="A6617">
            <v>10678</v>
          </cell>
          <cell r="X6617" t="str">
            <v>EFCCM</v>
          </cell>
          <cell r="AE6617" t="str">
            <v>ZJK85</v>
          </cell>
          <cell r="BP6617" t="str">
            <v>IVE</v>
          </cell>
        </row>
        <row r="6618">
          <cell r="A6618">
            <v>17252</v>
          </cell>
          <cell r="X6618" t="str">
            <v>DCM0H</v>
          </cell>
          <cell r="AE6618" t="str">
            <v>ZJK85</v>
          </cell>
          <cell r="BP6618" t="str">
            <v>IVE</v>
          </cell>
        </row>
        <row r="6619">
          <cell r="A6619">
            <v>28780</v>
          </cell>
          <cell r="X6619" t="str">
            <v>DCMIH</v>
          </cell>
          <cell r="AE6619" t="str">
            <v>ZJK85</v>
          </cell>
          <cell r="BP6619" t="str">
            <v>IVE</v>
          </cell>
        </row>
        <row r="6620">
          <cell r="A6620">
            <v>31672</v>
          </cell>
          <cell r="X6620" t="str">
            <v>PRSAV</v>
          </cell>
          <cell r="AE6620" t="str">
            <v>ZJK85</v>
          </cell>
          <cell r="BP6620" t="str">
            <v>F</v>
          </cell>
        </row>
        <row r="6621">
          <cell r="A6621">
            <v>6341</v>
          </cell>
          <cell r="X6621" t="str">
            <v>TRFCA</v>
          </cell>
          <cell r="AE6621" t="str">
            <v>IJ706</v>
          </cell>
          <cell r="BP6621" t="str">
            <v>IVE</v>
          </cell>
        </row>
        <row r="6622">
          <cell r="A6622">
            <v>30884</v>
          </cell>
          <cell r="X6622" t="str">
            <v>SESSE</v>
          </cell>
          <cell r="AE6622" t="str">
            <v>IJ706</v>
          </cell>
          <cell r="BP6622" t="str">
            <v>IVE</v>
          </cell>
        </row>
        <row r="6623">
          <cell r="A6623">
            <v>31672</v>
          </cell>
          <cell r="X6623" t="str">
            <v>PRSAV</v>
          </cell>
          <cell r="AE6623" t="str">
            <v>IJ706</v>
          </cell>
          <cell r="BP6623" t="str">
            <v>F</v>
          </cell>
        </row>
        <row r="6624">
          <cell r="A6624">
            <v>69896</v>
          </cell>
          <cell r="X6624" t="str">
            <v>EFCCM</v>
          </cell>
          <cell r="AE6624" t="str">
            <v>IJ706</v>
          </cell>
          <cell r="BP6624" t="str">
            <v>IVE</v>
          </cell>
        </row>
        <row r="6625">
          <cell r="A6625">
            <v>164312</v>
          </cell>
          <cell r="X6625" t="str">
            <v>DCM0H</v>
          </cell>
          <cell r="AE6625" t="str">
            <v>IJ706</v>
          </cell>
          <cell r="BP6625" t="str">
            <v>IVE</v>
          </cell>
        </row>
        <row r="6626">
          <cell r="A6626">
            <v>166640</v>
          </cell>
          <cell r="X6626" t="str">
            <v>ETVPS</v>
          </cell>
          <cell r="AE6626" t="str">
            <v>IJ706</v>
          </cell>
          <cell r="BP6626" t="str">
            <v>F</v>
          </cell>
        </row>
        <row r="6627">
          <cell r="A6627">
            <v>3946987</v>
          </cell>
          <cell r="X6627" t="str">
            <v>WR001</v>
          </cell>
          <cell r="AE6627" t="str">
            <v>IJ706</v>
          </cell>
          <cell r="BP6627" t="str">
            <v>S</v>
          </cell>
        </row>
        <row r="6628">
          <cell r="A6628">
            <v>3312002</v>
          </cell>
          <cell r="X6628" t="str">
            <v>DCMPR</v>
          </cell>
          <cell r="AE6628" t="str">
            <v>JJ217</v>
          </cell>
          <cell r="BP6628" t="str">
            <v>S</v>
          </cell>
        </row>
        <row r="6629">
          <cell r="A6629">
            <v>201422</v>
          </cell>
          <cell r="X6629" t="str">
            <v>EFRBE</v>
          </cell>
          <cell r="AE6629" t="str">
            <v>IJ706</v>
          </cell>
          <cell r="BP6629" t="str">
            <v>IVE</v>
          </cell>
        </row>
        <row r="6630">
          <cell r="A6630">
            <v>243667</v>
          </cell>
          <cell r="X6630" t="str">
            <v>LCSSE</v>
          </cell>
          <cell r="AE6630" t="str">
            <v>IJ706</v>
          </cell>
          <cell r="BP6630" t="str">
            <v>IVE</v>
          </cell>
        </row>
        <row r="6631">
          <cell r="A6631">
            <v>344517</v>
          </cell>
          <cell r="X6631" t="str">
            <v>DCMPR</v>
          </cell>
          <cell r="AE6631" t="str">
            <v>IJ706</v>
          </cell>
          <cell r="BP6631" t="str">
            <v>IVE</v>
          </cell>
        </row>
        <row r="6632">
          <cell r="A6632">
            <v>764477</v>
          </cell>
          <cell r="X6632" t="str">
            <v>LCLVE</v>
          </cell>
          <cell r="AE6632" t="str">
            <v>IJ706</v>
          </cell>
          <cell r="BP6632" t="str">
            <v>IVE</v>
          </cell>
        </row>
        <row r="6633">
          <cell r="A6633">
            <v>6163357</v>
          </cell>
          <cell r="X6633" t="str">
            <v>WR001</v>
          </cell>
          <cell r="AE6633" t="str">
            <v>IJ706</v>
          </cell>
          <cell r="BP6633" t="str">
            <v>IVE</v>
          </cell>
        </row>
        <row r="6634">
          <cell r="A6634">
            <v>11023</v>
          </cell>
          <cell r="X6634" t="str">
            <v>TRFCA</v>
          </cell>
          <cell r="AE6634" t="str">
            <v>JJ217</v>
          </cell>
          <cell r="BP6634" t="str">
            <v>IVE</v>
          </cell>
        </row>
        <row r="6635">
          <cell r="A6635">
            <v>25720</v>
          </cell>
          <cell r="X6635" t="str">
            <v>CHPA0</v>
          </cell>
          <cell r="AE6635" t="str">
            <v>JJ217</v>
          </cell>
          <cell r="BP6635" t="str">
            <v>IVE</v>
          </cell>
        </row>
        <row r="6636">
          <cell r="A6636">
            <v>47162</v>
          </cell>
          <cell r="X6636" t="str">
            <v>WR002</v>
          </cell>
          <cell r="AE6636" t="str">
            <v>JJ217</v>
          </cell>
          <cell r="BP6636" t="str">
            <v>IVE</v>
          </cell>
        </row>
        <row r="6637">
          <cell r="A6637">
            <v>49555</v>
          </cell>
          <cell r="X6637" t="str">
            <v>WO006</v>
          </cell>
          <cell r="AE6637" t="str">
            <v>JJ217</v>
          </cell>
          <cell r="BP6637" t="str">
            <v>F</v>
          </cell>
        </row>
        <row r="6638">
          <cell r="A6638">
            <v>105266</v>
          </cell>
          <cell r="X6638" t="str">
            <v>PVSPR</v>
          </cell>
          <cell r="AE6638" t="str">
            <v>JJ217</v>
          </cell>
          <cell r="BP6638" t="str">
            <v>F</v>
          </cell>
        </row>
        <row r="6639">
          <cell r="A6639">
            <v>284156</v>
          </cell>
          <cell r="X6639" t="str">
            <v>PRE12</v>
          </cell>
          <cell r="AE6639" t="str">
            <v>JJ217</v>
          </cell>
          <cell r="BP6639" t="str">
            <v>F</v>
          </cell>
        </row>
        <row r="6640">
          <cell r="A6640">
            <v>511442</v>
          </cell>
          <cell r="X6640" t="str">
            <v>KRE17</v>
          </cell>
          <cell r="AE6640" t="str">
            <v>JJ217</v>
          </cell>
          <cell r="BP6640" t="str">
            <v>F</v>
          </cell>
        </row>
        <row r="6641">
          <cell r="A6641">
            <v>2528</v>
          </cell>
          <cell r="X6641" t="str">
            <v>SECLE</v>
          </cell>
          <cell r="AE6641" t="str">
            <v>ZJK85</v>
          </cell>
          <cell r="BP6641" t="str">
            <v>S</v>
          </cell>
        </row>
        <row r="6642">
          <cell r="A6642">
            <v>0</v>
          </cell>
          <cell r="X6642" t="str">
            <v>SMS4E</v>
          </cell>
          <cell r="AE6642" t="str">
            <v>IJ706</v>
          </cell>
          <cell r="BP6642" t="str">
            <v>S</v>
          </cell>
        </row>
        <row r="6643">
          <cell r="A6643">
            <v>0</v>
          </cell>
          <cell r="X6643" t="str">
            <v>WR001</v>
          </cell>
          <cell r="AE6643" t="str">
            <v>IJ706</v>
          </cell>
          <cell r="BP6643" t="str">
            <v>S</v>
          </cell>
        </row>
        <row r="6644">
          <cell r="A6644">
            <v>0</v>
          </cell>
          <cell r="X6644" t="str">
            <v>SMS4E</v>
          </cell>
          <cell r="AE6644" t="str">
            <v>IJ706</v>
          </cell>
          <cell r="BP6644" t="str">
            <v>S</v>
          </cell>
        </row>
        <row r="6645">
          <cell r="A6645">
            <v>0</v>
          </cell>
          <cell r="X6645" t="str">
            <v>REVTF</v>
          </cell>
          <cell r="AE6645" t="str">
            <v>ZJK85</v>
          </cell>
          <cell r="BP6645" t="str">
            <v>S</v>
          </cell>
        </row>
        <row r="6646">
          <cell r="A6646">
            <v>0</v>
          </cell>
          <cell r="X6646" t="str">
            <v>TRCOR</v>
          </cell>
          <cell r="AE6646" t="str">
            <v>IJ706</v>
          </cell>
          <cell r="BP6646" t="str">
            <v>S</v>
          </cell>
        </row>
        <row r="6647">
          <cell r="A6647">
            <v>0</v>
          </cell>
          <cell r="X6647" t="str">
            <v>DCMPR</v>
          </cell>
          <cell r="AE6647" t="str">
            <v>IJ706</v>
          </cell>
          <cell r="BP6647" t="str">
            <v>S</v>
          </cell>
        </row>
        <row r="6648">
          <cell r="A6648">
            <v>0</v>
          </cell>
          <cell r="X6648" t="str">
            <v>CS0AS</v>
          </cell>
          <cell r="AE6648" t="str">
            <v>JJ217</v>
          </cell>
          <cell r="BP6648" t="str">
            <v>S</v>
          </cell>
        </row>
        <row r="6649">
          <cell r="A6649">
            <v>0</v>
          </cell>
          <cell r="X6649" t="str">
            <v>DCML0</v>
          </cell>
          <cell r="AE6649" t="str">
            <v>ZJK85</v>
          </cell>
          <cell r="BP6649" t="str">
            <v>S</v>
          </cell>
        </row>
        <row r="6650">
          <cell r="A6650">
            <v>2236</v>
          </cell>
          <cell r="X6650" t="str">
            <v>LCFHE</v>
          </cell>
          <cell r="AE6650" t="str">
            <v>ZJK85</v>
          </cell>
          <cell r="BP6650" t="str">
            <v>S</v>
          </cell>
        </row>
        <row r="6651">
          <cell r="A6651">
            <v>0</v>
          </cell>
          <cell r="X6651" t="str">
            <v>DCMPR</v>
          </cell>
          <cell r="AE6651" t="str">
            <v>JJ217</v>
          </cell>
          <cell r="BP6651" t="str">
            <v>S</v>
          </cell>
        </row>
        <row r="6652">
          <cell r="A6652">
            <v>0</v>
          </cell>
          <cell r="X6652" t="str">
            <v>39MAS</v>
          </cell>
          <cell r="AE6652" t="str">
            <v>ZJK85</v>
          </cell>
          <cell r="BP6652" t="str">
            <v>S</v>
          </cell>
        </row>
        <row r="6653">
          <cell r="A6653">
            <v>0</v>
          </cell>
          <cell r="X6653" t="str">
            <v>CHPA0</v>
          </cell>
          <cell r="AE6653" t="str">
            <v>JJ217</v>
          </cell>
          <cell r="BP6653" t="str">
            <v>S</v>
          </cell>
        </row>
        <row r="6654">
          <cell r="A6654">
            <v>0</v>
          </cell>
          <cell r="X6654" t="str">
            <v>CS0AS</v>
          </cell>
          <cell r="AE6654" t="str">
            <v>ZJK85</v>
          </cell>
          <cell r="BP6654" t="str">
            <v>S</v>
          </cell>
        </row>
        <row r="6655">
          <cell r="A6655">
            <v>44574</v>
          </cell>
          <cell r="X6655" t="str">
            <v>GAP4E</v>
          </cell>
          <cell r="AE6655" t="str">
            <v>JJ217</v>
          </cell>
          <cell r="BP6655" t="str">
            <v>S</v>
          </cell>
        </row>
        <row r="6656">
          <cell r="A6656">
            <v>0</v>
          </cell>
          <cell r="X6656" t="str">
            <v>PVSPR</v>
          </cell>
          <cell r="AE6656" t="str">
            <v>ZJK85</v>
          </cell>
          <cell r="BP6656" t="str">
            <v>S</v>
          </cell>
        </row>
        <row r="6657">
          <cell r="A6657">
            <v>0</v>
          </cell>
          <cell r="X6657" t="str">
            <v>EFCCM</v>
          </cell>
          <cell r="AE6657" t="str">
            <v>JJ217</v>
          </cell>
          <cell r="BP6657" t="str">
            <v>S</v>
          </cell>
        </row>
        <row r="6658">
          <cell r="A6658">
            <v>0</v>
          </cell>
          <cell r="X6658" t="str">
            <v>CHPES</v>
          </cell>
          <cell r="AE6658" t="str">
            <v>IJ706</v>
          </cell>
          <cell r="BP6658" t="str">
            <v>S</v>
          </cell>
        </row>
        <row r="6659">
          <cell r="A6659">
            <v>0</v>
          </cell>
          <cell r="X6659" t="str">
            <v>CHPES</v>
          </cell>
          <cell r="AE6659" t="str">
            <v>JJ217</v>
          </cell>
          <cell r="BP6659" t="str">
            <v>S</v>
          </cell>
        </row>
        <row r="6660">
          <cell r="A6660">
            <v>38</v>
          </cell>
          <cell r="X6660" t="str">
            <v>BATRN</v>
          </cell>
          <cell r="AE6660" t="str">
            <v>ZJK85</v>
          </cell>
          <cell r="BP6660" t="str">
            <v>S</v>
          </cell>
        </row>
        <row r="6661">
          <cell r="A6661">
            <v>8560</v>
          </cell>
          <cell r="X6661" t="str">
            <v>BATRN</v>
          </cell>
          <cell r="AE6661" t="str">
            <v>ZJK85</v>
          </cell>
          <cell r="BP6661" t="str">
            <v>S</v>
          </cell>
        </row>
        <row r="6662">
          <cell r="A6662">
            <v>58</v>
          </cell>
          <cell r="X6662" t="str">
            <v>BATRN</v>
          </cell>
          <cell r="AE6662" t="str">
            <v>IJ706</v>
          </cell>
          <cell r="BP6662" t="str">
            <v>S</v>
          </cell>
        </row>
        <row r="6663">
          <cell r="A6663">
            <v>0</v>
          </cell>
          <cell r="X6663" t="str">
            <v>CHPA0</v>
          </cell>
          <cell r="AE6663" t="str">
            <v>JJ217</v>
          </cell>
          <cell r="BP6663" t="str">
            <v>S</v>
          </cell>
        </row>
        <row r="6664">
          <cell r="A6664">
            <v>0</v>
          </cell>
          <cell r="X6664" t="str">
            <v>KRE22</v>
          </cell>
          <cell r="AE6664" t="str">
            <v>ZJK85</v>
          </cell>
          <cell r="BP6664" t="str">
            <v>S</v>
          </cell>
        </row>
        <row r="6665">
          <cell r="A6665">
            <v>0</v>
          </cell>
          <cell r="X6665" t="str">
            <v>KRE17</v>
          </cell>
          <cell r="AE6665" t="str">
            <v>IJ706</v>
          </cell>
          <cell r="BP6665" t="str">
            <v>S</v>
          </cell>
        </row>
        <row r="6666">
          <cell r="A6666">
            <v>192956</v>
          </cell>
          <cell r="X6666" t="str">
            <v>FFPSM</v>
          </cell>
          <cell r="AE6666" t="str">
            <v>JJ217</v>
          </cell>
          <cell r="BP6666" t="str">
            <v>F</v>
          </cell>
        </row>
        <row r="6667">
          <cell r="A6667">
            <v>0</v>
          </cell>
          <cell r="X6667" t="str">
            <v>DCM0H</v>
          </cell>
          <cell r="AE6667" t="str">
            <v>ZJK85</v>
          </cell>
          <cell r="BP6667" t="str">
            <v>S</v>
          </cell>
        </row>
        <row r="6668">
          <cell r="A6668">
            <v>82</v>
          </cell>
          <cell r="X6668" t="str">
            <v>LCFHI</v>
          </cell>
          <cell r="AE6668" t="str">
            <v>ZJK85</v>
          </cell>
          <cell r="BP6668" t="str">
            <v>S</v>
          </cell>
        </row>
        <row r="6669">
          <cell r="A6669">
            <v>0</v>
          </cell>
          <cell r="X6669" t="str">
            <v>PVSPR</v>
          </cell>
          <cell r="AE6669" t="str">
            <v>ZJK85</v>
          </cell>
          <cell r="BP6669" t="str">
            <v>S</v>
          </cell>
        </row>
        <row r="6670">
          <cell r="A6670">
            <v>0</v>
          </cell>
          <cell r="X6670" t="str">
            <v>MP000</v>
          </cell>
          <cell r="AE6670" t="str">
            <v>IJ706</v>
          </cell>
          <cell r="BP6670" t="str">
            <v>S</v>
          </cell>
        </row>
        <row r="6671">
          <cell r="A6671">
            <v>0</v>
          </cell>
          <cell r="X6671" t="str">
            <v>LCLVI</v>
          </cell>
          <cell r="AE6671" t="str">
            <v>JJ217</v>
          </cell>
          <cell r="BP6671" t="str">
            <v>S</v>
          </cell>
        </row>
        <row r="6672">
          <cell r="A6672">
            <v>0</v>
          </cell>
          <cell r="X6672" t="str">
            <v>EGAPI</v>
          </cell>
          <cell r="AE6672" t="str">
            <v>IJ706</v>
          </cell>
          <cell r="BP6672" t="str">
            <v>S</v>
          </cell>
        </row>
        <row r="6673">
          <cell r="A6673">
            <v>0</v>
          </cell>
          <cell r="X6673" t="str">
            <v>LCFHI</v>
          </cell>
          <cell r="AE6673" t="str">
            <v>JJ217</v>
          </cell>
          <cell r="BP6673" t="str">
            <v>S</v>
          </cell>
        </row>
        <row r="6674">
          <cell r="A6674">
            <v>0</v>
          </cell>
          <cell r="X6674" t="str">
            <v>SFCCS</v>
          </cell>
          <cell r="AE6674" t="str">
            <v>IJ706</v>
          </cell>
          <cell r="BP6674" t="str">
            <v>S</v>
          </cell>
        </row>
        <row r="6675">
          <cell r="A6675">
            <v>0</v>
          </cell>
          <cell r="X6675" t="str">
            <v>DCM0H</v>
          </cell>
          <cell r="AE6675" t="str">
            <v>JJ217</v>
          </cell>
          <cell r="BP6675" t="str">
            <v>S</v>
          </cell>
        </row>
        <row r="6676">
          <cell r="A6676">
            <v>0</v>
          </cell>
          <cell r="X6676" t="str">
            <v>DCML0</v>
          </cell>
          <cell r="AE6676" t="str">
            <v>ZJK85</v>
          </cell>
          <cell r="BP6676" t="str">
            <v>S</v>
          </cell>
        </row>
        <row r="6677">
          <cell r="A6677">
            <v>0</v>
          </cell>
          <cell r="X6677" t="str">
            <v>DCML0</v>
          </cell>
          <cell r="AE6677" t="str">
            <v>IJ706</v>
          </cell>
          <cell r="BP6677" t="str">
            <v>S</v>
          </cell>
        </row>
        <row r="6678">
          <cell r="A6678">
            <v>0</v>
          </cell>
          <cell r="X6678" t="str">
            <v>GAPTA</v>
          </cell>
          <cell r="AE6678" t="str">
            <v>JJ217</v>
          </cell>
          <cell r="BP6678" t="str">
            <v>S</v>
          </cell>
        </row>
        <row r="6679">
          <cell r="A6679">
            <v>0</v>
          </cell>
          <cell r="X6679" t="str">
            <v>KINCB</v>
          </cell>
          <cell r="AE6679" t="str">
            <v>ZJK85</v>
          </cell>
          <cell r="BP6679" t="str">
            <v>S</v>
          </cell>
        </row>
        <row r="6680">
          <cell r="A6680">
            <v>0</v>
          </cell>
          <cell r="X6680" t="str">
            <v>EFRBI</v>
          </cell>
          <cell r="AE6680" t="str">
            <v>JJ217</v>
          </cell>
          <cell r="BP6680" t="str">
            <v>S</v>
          </cell>
        </row>
        <row r="6681">
          <cell r="A6681">
            <v>-23873</v>
          </cell>
          <cell r="X6681" t="str">
            <v>LCLVE</v>
          </cell>
          <cell r="AE6681" t="str">
            <v>JJ217</v>
          </cell>
          <cell r="BP6681" t="str">
            <v>S</v>
          </cell>
        </row>
        <row r="6682">
          <cell r="A6682">
            <v>0</v>
          </cell>
          <cell r="X6682" t="str">
            <v>TRCOR</v>
          </cell>
          <cell r="AE6682" t="str">
            <v>JJ217</v>
          </cell>
          <cell r="BP6682" t="str">
            <v>S</v>
          </cell>
        </row>
        <row r="6683">
          <cell r="A6683">
            <v>0</v>
          </cell>
          <cell r="X6683" t="str">
            <v>DCML0</v>
          </cell>
          <cell r="AE6683" t="str">
            <v>IJ706</v>
          </cell>
          <cell r="BP6683" t="str">
            <v>S</v>
          </cell>
        </row>
        <row r="6684">
          <cell r="A6684">
            <v>0</v>
          </cell>
          <cell r="X6684" t="str">
            <v>KRL22</v>
          </cell>
          <cell r="AE6684" t="str">
            <v>IJ706</v>
          </cell>
          <cell r="BP6684" t="str">
            <v>S</v>
          </cell>
        </row>
        <row r="6685">
          <cell r="A6685">
            <v>0</v>
          </cell>
          <cell r="X6685" t="str">
            <v>DCMPR</v>
          </cell>
          <cell r="AE6685" t="str">
            <v>ZJK85</v>
          </cell>
          <cell r="BP6685" t="str">
            <v>S</v>
          </cell>
        </row>
        <row r="6686">
          <cell r="A6686">
            <v>0</v>
          </cell>
          <cell r="X6686" t="str">
            <v>39MAS</v>
          </cell>
          <cell r="AE6686" t="str">
            <v>IJ706</v>
          </cell>
          <cell r="BP6686" t="str">
            <v>S</v>
          </cell>
        </row>
        <row r="6687">
          <cell r="A6687">
            <v>0</v>
          </cell>
          <cell r="X6687" t="str">
            <v>GAPTA</v>
          </cell>
          <cell r="AE6687" t="str">
            <v>ZJK85</v>
          </cell>
          <cell r="BP6687" t="str">
            <v>S</v>
          </cell>
        </row>
        <row r="6688">
          <cell r="A6688">
            <v>0</v>
          </cell>
          <cell r="X6688" t="str">
            <v>EGAPE</v>
          </cell>
          <cell r="AE6688" t="str">
            <v>JJ217</v>
          </cell>
          <cell r="BP6688" t="str">
            <v>S</v>
          </cell>
        </row>
        <row r="6689">
          <cell r="A6689">
            <v>0</v>
          </cell>
          <cell r="X6689" t="str">
            <v>SECLI</v>
          </cell>
          <cell r="AE6689" t="str">
            <v>IJ706</v>
          </cell>
          <cell r="BP6689" t="str">
            <v>S</v>
          </cell>
        </row>
        <row r="6690">
          <cell r="A6690">
            <v>0</v>
          </cell>
          <cell r="X6690" t="str">
            <v>EFCCM</v>
          </cell>
          <cell r="AE6690" t="str">
            <v>ZJK85</v>
          </cell>
          <cell r="BP6690" t="str">
            <v>S</v>
          </cell>
        </row>
        <row r="6691">
          <cell r="A6691">
            <v>0</v>
          </cell>
          <cell r="X6691" t="str">
            <v>CSFAS</v>
          </cell>
          <cell r="AE6691" t="str">
            <v>IJ706</v>
          </cell>
          <cell r="BP6691" t="str">
            <v>S</v>
          </cell>
        </row>
        <row r="6692">
          <cell r="A6692">
            <v>0</v>
          </cell>
          <cell r="X6692" t="str">
            <v>WO006</v>
          </cell>
          <cell r="AE6692" t="str">
            <v>ZJK85</v>
          </cell>
          <cell r="BP6692" t="str">
            <v>S</v>
          </cell>
        </row>
        <row r="6693">
          <cell r="A6693">
            <v>0</v>
          </cell>
          <cell r="X6693" t="str">
            <v>CH0AT</v>
          </cell>
          <cell r="AE6693" t="str">
            <v>ZJK85</v>
          </cell>
          <cell r="BP6693" t="str">
            <v>S</v>
          </cell>
        </row>
        <row r="6694">
          <cell r="A6694">
            <v>0</v>
          </cell>
          <cell r="X6694" t="str">
            <v>ETVAP</v>
          </cell>
          <cell r="AE6694" t="str">
            <v>IJ706</v>
          </cell>
          <cell r="BP6694" t="str">
            <v>S</v>
          </cell>
        </row>
        <row r="6695">
          <cell r="A6695">
            <v>0</v>
          </cell>
          <cell r="X6695" t="str">
            <v>CHPES</v>
          </cell>
          <cell r="AE6695" t="str">
            <v>ZJK85</v>
          </cell>
          <cell r="BP6695" t="str">
            <v>S</v>
          </cell>
        </row>
        <row r="6696">
          <cell r="A6696">
            <v>0</v>
          </cell>
          <cell r="X6696" t="str">
            <v>SECSV</v>
          </cell>
          <cell r="AE6696" t="str">
            <v>JJ217</v>
          </cell>
          <cell r="BP6696" t="str">
            <v>S</v>
          </cell>
        </row>
        <row r="6697">
          <cell r="A6697">
            <v>0</v>
          </cell>
          <cell r="X6697" t="str">
            <v>GAP4E</v>
          </cell>
          <cell r="AE6697" t="str">
            <v>IJ706</v>
          </cell>
          <cell r="BP6697" t="str">
            <v>S</v>
          </cell>
        </row>
        <row r="6698">
          <cell r="A6698">
            <v>0</v>
          </cell>
          <cell r="X6698" t="str">
            <v>GAPNR</v>
          </cell>
          <cell r="AE6698" t="str">
            <v>IJ706</v>
          </cell>
          <cell r="BP6698" t="str">
            <v>S</v>
          </cell>
        </row>
        <row r="6699">
          <cell r="A6699">
            <v>0</v>
          </cell>
          <cell r="X6699" t="str">
            <v>TRFCA</v>
          </cell>
          <cell r="AE6699" t="str">
            <v>ZJK85</v>
          </cell>
          <cell r="BP6699" t="str">
            <v>S</v>
          </cell>
        </row>
        <row r="6700">
          <cell r="A6700">
            <v>0</v>
          </cell>
          <cell r="X6700" t="str">
            <v>DCMPR</v>
          </cell>
          <cell r="AE6700" t="str">
            <v>IJ706</v>
          </cell>
          <cell r="BP6700" t="str">
            <v>S</v>
          </cell>
        </row>
        <row r="6701">
          <cell r="A6701">
            <v>0</v>
          </cell>
          <cell r="X6701" t="str">
            <v>LCLVE</v>
          </cell>
          <cell r="AE6701" t="str">
            <v>ZJK85</v>
          </cell>
          <cell r="BP6701" t="str">
            <v>S</v>
          </cell>
        </row>
        <row r="6702">
          <cell r="A6702">
            <v>0</v>
          </cell>
          <cell r="X6702" t="str">
            <v>SESSI</v>
          </cell>
          <cell r="AE6702" t="str">
            <v>IJ706</v>
          </cell>
          <cell r="BP6702" t="str">
            <v>S</v>
          </cell>
        </row>
        <row r="6703">
          <cell r="A6703">
            <v>0</v>
          </cell>
          <cell r="X6703" t="str">
            <v>GAPNR</v>
          </cell>
          <cell r="AE6703" t="str">
            <v>ZJK85</v>
          </cell>
          <cell r="BP6703" t="str">
            <v>S</v>
          </cell>
        </row>
        <row r="6704">
          <cell r="A6704">
            <v>0</v>
          </cell>
          <cell r="X6704" t="str">
            <v>DCML0</v>
          </cell>
          <cell r="AE6704" t="str">
            <v>JJ217</v>
          </cell>
          <cell r="BP6704" t="str">
            <v>S</v>
          </cell>
        </row>
        <row r="6705">
          <cell r="A6705">
            <v>0</v>
          </cell>
          <cell r="X6705" t="str">
            <v>TRCOR</v>
          </cell>
          <cell r="AE6705" t="str">
            <v>JJ217</v>
          </cell>
          <cell r="BP6705" t="str">
            <v>S</v>
          </cell>
        </row>
        <row r="6706">
          <cell r="A6706">
            <v>0</v>
          </cell>
          <cell r="X6706" t="str">
            <v>CS00H</v>
          </cell>
          <cell r="AE6706" t="str">
            <v>JJ217</v>
          </cell>
          <cell r="BP6706" t="str">
            <v>S</v>
          </cell>
        </row>
        <row r="6707">
          <cell r="A6707">
            <v>0</v>
          </cell>
          <cell r="X6707" t="str">
            <v>EFRBI</v>
          </cell>
          <cell r="AE6707" t="str">
            <v>ZJK85</v>
          </cell>
          <cell r="BP6707" t="str">
            <v>S</v>
          </cell>
        </row>
        <row r="6708">
          <cell r="A6708">
            <v>0</v>
          </cell>
          <cell r="X6708" t="str">
            <v>DCM0H</v>
          </cell>
          <cell r="AE6708" t="str">
            <v>JJ217</v>
          </cell>
          <cell r="BP6708" t="str">
            <v>S</v>
          </cell>
        </row>
        <row r="6709">
          <cell r="A6709">
            <v>0</v>
          </cell>
          <cell r="X6709" t="str">
            <v>DCMPR</v>
          </cell>
          <cell r="AE6709" t="str">
            <v>ZJK85</v>
          </cell>
          <cell r="BP6709" t="str">
            <v>S</v>
          </cell>
        </row>
        <row r="6710">
          <cell r="A6710">
            <v>0</v>
          </cell>
          <cell r="X6710" t="str">
            <v>EFRBI</v>
          </cell>
          <cell r="AE6710" t="str">
            <v>IJ706</v>
          </cell>
          <cell r="BP6710" t="str">
            <v>S</v>
          </cell>
        </row>
        <row r="6711">
          <cell r="A6711">
            <v>0</v>
          </cell>
          <cell r="X6711" t="str">
            <v>CS00H</v>
          </cell>
          <cell r="AE6711" t="str">
            <v>ZJK85</v>
          </cell>
          <cell r="BP6711" t="str">
            <v>S</v>
          </cell>
        </row>
        <row r="6712">
          <cell r="A6712">
            <v>0</v>
          </cell>
          <cell r="X6712" t="str">
            <v>ETVPS</v>
          </cell>
          <cell r="AE6712" t="str">
            <v>JJ217</v>
          </cell>
          <cell r="BP6712" t="str">
            <v>S</v>
          </cell>
        </row>
        <row r="6713">
          <cell r="A6713">
            <v>27500</v>
          </cell>
          <cell r="X6713" t="str">
            <v>FFPCI</v>
          </cell>
          <cell r="AE6713" t="str">
            <v>JJ217</v>
          </cell>
          <cell r="BP6713" t="str">
            <v>F</v>
          </cell>
        </row>
        <row r="6714">
          <cell r="A6714">
            <v>-85784</v>
          </cell>
          <cell r="X6714" t="str">
            <v>LCLVI</v>
          </cell>
          <cell r="AE6714" t="str">
            <v>IJ706</v>
          </cell>
          <cell r="BP6714" t="str">
            <v>S</v>
          </cell>
        </row>
        <row r="6715">
          <cell r="A6715">
            <v>615</v>
          </cell>
          <cell r="X6715" t="str">
            <v>EGAPE</v>
          </cell>
          <cell r="AE6715" t="str">
            <v>JJ217</v>
          </cell>
          <cell r="BP6715" t="str">
            <v>S</v>
          </cell>
        </row>
        <row r="6716">
          <cell r="A6716">
            <v>-121</v>
          </cell>
          <cell r="X6716" t="str">
            <v>EGAPE</v>
          </cell>
          <cell r="AE6716" t="str">
            <v>ZJK85</v>
          </cell>
          <cell r="BP6716" t="str">
            <v>IVE</v>
          </cell>
        </row>
        <row r="6717">
          <cell r="A6717">
            <v>21267</v>
          </cell>
          <cell r="X6717" t="str">
            <v>EGAPI</v>
          </cell>
          <cell r="AE6717" t="str">
            <v>IJ706</v>
          </cell>
          <cell r="BP6717" t="str">
            <v>S</v>
          </cell>
        </row>
        <row r="6718">
          <cell r="A6718">
            <v>0</v>
          </cell>
          <cell r="X6718" t="str">
            <v>WR002</v>
          </cell>
          <cell r="AE6718" t="str">
            <v>IJ706</v>
          </cell>
          <cell r="BP6718" t="str">
            <v>S</v>
          </cell>
        </row>
        <row r="6719">
          <cell r="A6719">
            <v>0</v>
          </cell>
          <cell r="X6719" t="str">
            <v>CSFAS</v>
          </cell>
          <cell r="AE6719" t="str">
            <v>JJ217</v>
          </cell>
          <cell r="BP6719" t="str">
            <v>S</v>
          </cell>
        </row>
        <row r="6720">
          <cell r="A6720">
            <v>0</v>
          </cell>
          <cell r="X6720" t="str">
            <v>SF0AT</v>
          </cell>
          <cell r="AE6720" t="str">
            <v>ZJK85</v>
          </cell>
          <cell r="BP6720" t="str">
            <v>S</v>
          </cell>
        </row>
        <row r="6721">
          <cell r="A6721">
            <v>0</v>
          </cell>
          <cell r="X6721" t="str">
            <v>SFSRA</v>
          </cell>
          <cell r="AE6721" t="str">
            <v>JJ217</v>
          </cell>
          <cell r="BP6721" t="str">
            <v>S</v>
          </cell>
        </row>
        <row r="6722">
          <cell r="A6722">
            <v>0</v>
          </cell>
          <cell r="X6722" t="str">
            <v>SECSV</v>
          </cell>
          <cell r="AE6722" t="str">
            <v>ZJK85</v>
          </cell>
          <cell r="BP6722" t="str">
            <v>S</v>
          </cell>
        </row>
        <row r="6723">
          <cell r="A6723">
            <v>0</v>
          </cell>
          <cell r="X6723" t="str">
            <v>LCNSE</v>
          </cell>
          <cell r="AE6723" t="str">
            <v>JJ217</v>
          </cell>
          <cell r="BP6723" t="str">
            <v>S</v>
          </cell>
        </row>
        <row r="6724">
          <cell r="A6724">
            <v>0</v>
          </cell>
          <cell r="X6724" t="str">
            <v>TRCOR</v>
          </cell>
          <cell r="AE6724" t="str">
            <v>ZJK85</v>
          </cell>
          <cell r="BP6724" t="str">
            <v>S</v>
          </cell>
        </row>
        <row r="6725">
          <cell r="A6725">
            <v>0</v>
          </cell>
          <cell r="X6725" t="str">
            <v>SMS4E</v>
          </cell>
          <cell r="AE6725" t="str">
            <v>IJ706</v>
          </cell>
          <cell r="BP6725" t="str">
            <v>S</v>
          </cell>
        </row>
        <row r="6726">
          <cell r="A6726">
            <v>0</v>
          </cell>
          <cell r="X6726" t="str">
            <v>SF0AT</v>
          </cell>
          <cell r="AE6726" t="str">
            <v>IJ706</v>
          </cell>
          <cell r="BP6726" t="str">
            <v>S</v>
          </cell>
        </row>
        <row r="6727">
          <cell r="A6727">
            <v>0</v>
          </cell>
          <cell r="X6727" t="str">
            <v>SFCCS</v>
          </cell>
          <cell r="AE6727" t="str">
            <v>IJ706</v>
          </cell>
          <cell r="BP6727" t="str">
            <v>S</v>
          </cell>
        </row>
        <row r="6728">
          <cell r="A6728">
            <v>0</v>
          </cell>
          <cell r="X6728" t="str">
            <v>BATRN</v>
          </cell>
          <cell r="AE6728" t="str">
            <v>ZJK85</v>
          </cell>
          <cell r="BP6728" t="str">
            <v>S</v>
          </cell>
        </row>
        <row r="6729">
          <cell r="A6729">
            <v>0</v>
          </cell>
          <cell r="X6729" t="str">
            <v>BATRN</v>
          </cell>
          <cell r="AE6729" t="str">
            <v>IJ706</v>
          </cell>
          <cell r="BP6729" t="str">
            <v>S</v>
          </cell>
        </row>
        <row r="6730">
          <cell r="A6730">
            <v>0</v>
          </cell>
          <cell r="X6730" t="str">
            <v>AS000</v>
          </cell>
          <cell r="AE6730" t="str">
            <v>ZJK85</v>
          </cell>
          <cell r="BP6730" t="str">
            <v>S</v>
          </cell>
        </row>
        <row r="6731">
          <cell r="A6731">
            <v>0</v>
          </cell>
          <cell r="X6731" t="str">
            <v>DCMIH</v>
          </cell>
          <cell r="AE6731" t="str">
            <v>JJ217</v>
          </cell>
          <cell r="BP6731" t="str">
            <v>S</v>
          </cell>
        </row>
        <row r="6732">
          <cell r="A6732">
            <v>0</v>
          </cell>
          <cell r="X6732" t="str">
            <v>DCM0H</v>
          </cell>
          <cell r="AE6732" t="str">
            <v>ZJK85</v>
          </cell>
          <cell r="BP6732" t="str">
            <v>S</v>
          </cell>
        </row>
        <row r="6733">
          <cell r="A6733">
            <v>0</v>
          </cell>
          <cell r="X6733" t="str">
            <v>BATRN</v>
          </cell>
          <cell r="AE6733" t="str">
            <v>ZJK85</v>
          </cell>
          <cell r="BP6733" t="str">
            <v>S</v>
          </cell>
        </row>
        <row r="6734">
          <cell r="A6734">
            <v>0</v>
          </cell>
          <cell r="X6734" t="str">
            <v>DCMPR</v>
          </cell>
          <cell r="AE6734" t="str">
            <v>JJ217</v>
          </cell>
          <cell r="BP6734" t="str">
            <v>S</v>
          </cell>
        </row>
        <row r="6735">
          <cell r="A6735">
            <v>0</v>
          </cell>
          <cell r="X6735" t="str">
            <v>CH0AT</v>
          </cell>
          <cell r="AE6735" t="str">
            <v>JJ217</v>
          </cell>
          <cell r="BP6735" t="str">
            <v>S</v>
          </cell>
        </row>
        <row r="6736">
          <cell r="A6736">
            <v>0</v>
          </cell>
          <cell r="X6736" t="str">
            <v>LCLVE</v>
          </cell>
          <cell r="AE6736" t="str">
            <v>ZJK85</v>
          </cell>
          <cell r="BP6736" t="str">
            <v>S</v>
          </cell>
        </row>
        <row r="6737">
          <cell r="A6737">
            <v>0</v>
          </cell>
          <cell r="X6737" t="str">
            <v>SMS4E</v>
          </cell>
          <cell r="AE6737" t="str">
            <v>ZJK85</v>
          </cell>
          <cell r="BP6737" t="str">
            <v>S</v>
          </cell>
        </row>
        <row r="6738">
          <cell r="A6738">
            <v>0</v>
          </cell>
          <cell r="X6738" t="str">
            <v>DCMIH</v>
          </cell>
          <cell r="AE6738" t="str">
            <v>IJ706</v>
          </cell>
          <cell r="BP6738" t="str">
            <v>S</v>
          </cell>
        </row>
        <row r="6739">
          <cell r="A6739">
            <v>0</v>
          </cell>
          <cell r="X6739" t="str">
            <v>DCMIH</v>
          </cell>
          <cell r="AE6739" t="str">
            <v>IJ706</v>
          </cell>
          <cell r="BP6739" t="str">
            <v>S</v>
          </cell>
        </row>
        <row r="6740">
          <cell r="A6740">
            <v>-85</v>
          </cell>
          <cell r="X6740" t="str">
            <v>GAPNR</v>
          </cell>
          <cell r="AE6740" t="str">
            <v>ZJK85</v>
          </cell>
          <cell r="BP6740" t="str">
            <v>S</v>
          </cell>
        </row>
        <row r="6741">
          <cell r="A6741">
            <v>696</v>
          </cell>
          <cell r="X6741" t="str">
            <v>GAPNR</v>
          </cell>
          <cell r="AE6741" t="str">
            <v>JJ217</v>
          </cell>
          <cell r="BP6741" t="str">
            <v>F</v>
          </cell>
        </row>
        <row r="6742">
          <cell r="A6742">
            <v>0</v>
          </cell>
          <cell r="X6742" t="str">
            <v>LCNSE</v>
          </cell>
          <cell r="AE6742" t="str">
            <v>IJ706</v>
          </cell>
          <cell r="BP6742" t="str">
            <v>S</v>
          </cell>
        </row>
        <row r="6743">
          <cell r="A6743">
            <v>58</v>
          </cell>
          <cell r="X6743" t="str">
            <v>BATRN</v>
          </cell>
          <cell r="AE6743" t="str">
            <v>IJ706</v>
          </cell>
          <cell r="BP6743" t="str">
            <v>IVE</v>
          </cell>
        </row>
        <row r="6744">
          <cell r="A6744">
            <v>1984</v>
          </cell>
          <cell r="X6744" t="str">
            <v>BATRN</v>
          </cell>
          <cell r="AE6744" t="str">
            <v>ZJK85</v>
          </cell>
          <cell r="BP6744" t="str">
            <v>IVE</v>
          </cell>
        </row>
        <row r="6745">
          <cell r="A6745">
            <v>0</v>
          </cell>
          <cell r="X6745" t="str">
            <v>BAT00</v>
          </cell>
          <cell r="AE6745" t="str">
            <v>ZJK85</v>
          </cell>
          <cell r="BP6745" t="str">
            <v>S</v>
          </cell>
        </row>
        <row r="6746">
          <cell r="A6746">
            <v>0</v>
          </cell>
          <cell r="X6746" t="str">
            <v>BAT00</v>
          </cell>
          <cell r="AE6746" t="str">
            <v>ZJK85</v>
          </cell>
          <cell r="BP6746" t="str">
            <v>S</v>
          </cell>
        </row>
        <row r="6747">
          <cell r="A6747">
            <v>638</v>
          </cell>
          <cell r="X6747" t="str">
            <v>ETVAP</v>
          </cell>
          <cell r="AE6747" t="str">
            <v>PJ503</v>
          </cell>
          <cell r="BP6747" t="str">
            <v>S</v>
          </cell>
        </row>
        <row r="6748">
          <cell r="A6748">
            <v>1594</v>
          </cell>
          <cell r="X6748" t="str">
            <v>ETVAF</v>
          </cell>
          <cell r="AE6748" t="str">
            <v>PJ503</v>
          </cell>
          <cell r="BP6748" t="str">
            <v>S</v>
          </cell>
        </row>
        <row r="6749">
          <cell r="A6749">
            <v>6124</v>
          </cell>
          <cell r="X6749" t="str">
            <v>SFMSA</v>
          </cell>
          <cell r="AE6749" t="str">
            <v>PJ503</v>
          </cell>
          <cell r="BP6749" t="str">
            <v>S</v>
          </cell>
        </row>
        <row r="6750">
          <cell r="A6750">
            <v>3659</v>
          </cell>
          <cell r="X6750" t="str">
            <v>KRL22</v>
          </cell>
          <cell r="AE6750" t="str">
            <v>GJ401</v>
          </cell>
          <cell r="BP6750" t="str">
            <v>F</v>
          </cell>
        </row>
        <row r="6751">
          <cell r="A6751">
            <v>7099</v>
          </cell>
          <cell r="X6751" t="str">
            <v>CH0AT</v>
          </cell>
          <cell r="AE6751" t="str">
            <v>GJ401</v>
          </cell>
          <cell r="BP6751" t="str">
            <v>F</v>
          </cell>
        </row>
        <row r="6752">
          <cell r="A6752">
            <v>8176</v>
          </cell>
          <cell r="X6752" t="str">
            <v>TRCOR</v>
          </cell>
          <cell r="AE6752" t="str">
            <v>GJ401</v>
          </cell>
          <cell r="BP6752" t="str">
            <v>IVE</v>
          </cell>
        </row>
        <row r="6753">
          <cell r="A6753">
            <v>698551</v>
          </cell>
          <cell r="X6753" t="str">
            <v>ETVPS</v>
          </cell>
          <cell r="AE6753" t="str">
            <v>GJL58</v>
          </cell>
          <cell r="BP6753" t="str">
            <v>S</v>
          </cell>
        </row>
        <row r="6754">
          <cell r="A6754">
            <v>728178</v>
          </cell>
          <cell r="X6754" t="str">
            <v>SFCCS</v>
          </cell>
          <cell r="AE6754" t="str">
            <v>GJL58</v>
          </cell>
          <cell r="BP6754" t="str">
            <v>S</v>
          </cell>
        </row>
        <row r="6755">
          <cell r="A6755">
            <v>863480</v>
          </cell>
          <cell r="X6755" t="str">
            <v>CSF0H</v>
          </cell>
          <cell r="AE6755" t="str">
            <v>GJL58</v>
          </cell>
          <cell r="BP6755" t="str">
            <v>S</v>
          </cell>
        </row>
        <row r="6756">
          <cell r="A6756">
            <v>131243</v>
          </cell>
          <cell r="X6756" t="str">
            <v>DCML0</v>
          </cell>
          <cell r="AE6756" t="str">
            <v>PJ503</v>
          </cell>
          <cell r="BP6756" t="str">
            <v>IVE</v>
          </cell>
        </row>
        <row r="6757">
          <cell r="A6757">
            <v>187766</v>
          </cell>
          <cell r="X6757" t="str">
            <v>PRE12</v>
          </cell>
          <cell r="AE6757" t="str">
            <v>PJ503</v>
          </cell>
          <cell r="BP6757" t="str">
            <v>F</v>
          </cell>
        </row>
        <row r="6758">
          <cell r="A6758">
            <v>601</v>
          </cell>
          <cell r="X6758" t="str">
            <v>EGAPE</v>
          </cell>
          <cell r="AE6758" t="str">
            <v>PJ503</v>
          </cell>
          <cell r="BP6758" t="str">
            <v>IVE</v>
          </cell>
        </row>
        <row r="6759">
          <cell r="A6759">
            <v>51666</v>
          </cell>
          <cell r="X6759" t="str">
            <v>TRCOR</v>
          </cell>
          <cell r="AE6759" t="str">
            <v>GJ401</v>
          </cell>
          <cell r="BP6759" t="str">
            <v>IVE</v>
          </cell>
        </row>
        <row r="6760">
          <cell r="A6760">
            <v>99231</v>
          </cell>
          <cell r="X6760" t="str">
            <v>DCM0H</v>
          </cell>
          <cell r="AE6760" t="str">
            <v>GJ401</v>
          </cell>
          <cell r="BP6760" t="str">
            <v>IVE</v>
          </cell>
        </row>
        <row r="6761">
          <cell r="A6761">
            <v>139385</v>
          </cell>
          <cell r="X6761" t="str">
            <v>PRE12</v>
          </cell>
          <cell r="AE6761" t="str">
            <v>GJ401</v>
          </cell>
          <cell r="BP6761" t="str">
            <v>F</v>
          </cell>
        </row>
        <row r="6762">
          <cell r="A6762">
            <v>546703</v>
          </cell>
          <cell r="X6762" t="str">
            <v>DCMPR</v>
          </cell>
          <cell r="AE6762" t="str">
            <v>GJ401</v>
          </cell>
          <cell r="BP6762" t="str">
            <v>F</v>
          </cell>
        </row>
        <row r="6763">
          <cell r="A6763">
            <v>889295</v>
          </cell>
          <cell r="X6763" t="str">
            <v>LCFHE</v>
          </cell>
          <cell r="AE6763" t="str">
            <v>GJ401</v>
          </cell>
          <cell r="BP6763" t="str">
            <v>IVE</v>
          </cell>
        </row>
        <row r="6764">
          <cell r="A6764">
            <v>3594985</v>
          </cell>
          <cell r="X6764" t="str">
            <v>WR001</v>
          </cell>
          <cell r="AE6764" t="str">
            <v>GJ401</v>
          </cell>
          <cell r="BP6764" t="str">
            <v>IVE</v>
          </cell>
        </row>
        <row r="6765">
          <cell r="A6765">
            <v>31672</v>
          </cell>
          <cell r="X6765" t="str">
            <v>PRSAV</v>
          </cell>
          <cell r="AE6765" t="str">
            <v>PJ503</v>
          </cell>
          <cell r="BP6765" t="str">
            <v>F</v>
          </cell>
        </row>
        <row r="6766">
          <cell r="A6766">
            <v>43628</v>
          </cell>
          <cell r="X6766" t="str">
            <v>GAP4E</v>
          </cell>
          <cell r="AE6766" t="str">
            <v>PJ503</v>
          </cell>
          <cell r="BP6766" t="str">
            <v>IVE</v>
          </cell>
        </row>
        <row r="6767">
          <cell r="A6767">
            <v>75202</v>
          </cell>
          <cell r="X6767" t="str">
            <v>PVSPR</v>
          </cell>
          <cell r="AE6767" t="str">
            <v>PJ503</v>
          </cell>
          <cell r="BP6767" t="str">
            <v>F</v>
          </cell>
        </row>
        <row r="6768">
          <cell r="A6768">
            <v>109717</v>
          </cell>
          <cell r="X6768" t="str">
            <v>MP000</v>
          </cell>
          <cell r="AE6768" t="str">
            <v>PJ503</v>
          </cell>
          <cell r="BP6768" t="str">
            <v>IVE</v>
          </cell>
        </row>
        <row r="6769">
          <cell r="A6769">
            <v>17074</v>
          </cell>
          <cell r="X6769" t="str">
            <v>KRL22</v>
          </cell>
          <cell r="AE6769" t="str">
            <v>GJL58</v>
          </cell>
          <cell r="BP6769" t="str">
            <v>F</v>
          </cell>
        </row>
        <row r="6770">
          <cell r="A6770">
            <v>142800</v>
          </cell>
          <cell r="X6770" t="str">
            <v>TRCOR</v>
          </cell>
          <cell r="AE6770" t="str">
            <v>GJL58</v>
          </cell>
          <cell r="BP6770" t="str">
            <v>IVE</v>
          </cell>
        </row>
        <row r="6771">
          <cell r="A6771">
            <v>8316</v>
          </cell>
          <cell r="X6771" t="str">
            <v>WO007</v>
          </cell>
          <cell r="AE6771" t="str">
            <v>GJ401</v>
          </cell>
          <cell r="BP6771" t="str">
            <v>S</v>
          </cell>
        </row>
        <row r="6772">
          <cell r="A6772">
            <v>13058</v>
          </cell>
          <cell r="X6772" t="str">
            <v>CS0AS</v>
          </cell>
          <cell r="AE6772" t="str">
            <v>GJ401</v>
          </cell>
          <cell r="BP6772" t="str">
            <v>S</v>
          </cell>
        </row>
        <row r="6773">
          <cell r="A6773">
            <v>22915</v>
          </cell>
          <cell r="X6773" t="str">
            <v>TRFCA</v>
          </cell>
          <cell r="AE6773" t="str">
            <v>GJ401</v>
          </cell>
          <cell r="BP6773" t="str">
            <v>S</v>
          </cell>
        </row>
        <row r="6774">
          <cell r="A6774">
            <v>32896</v>
          </cell>
          <cell r="X6774" t="str">
            <v>CSFAS</v>
          </cell>
          <cell r="AE6774" t="str">
            <v>GJ401</v>
          </cell>
          <cell r="BP6774" t="str">
            <v>S</v>
          </cell>
        </row>
        <row r="6775">
          <cell r="A6775">
            <v>35368</v>
          </cell>
          <cell r="X6775" t="str">
            <v>TRCOR</v>
          </cell>
          <cell r="AE6775" t="str">
            <v>PJ503</v>
          </cell>
          <cell r="BP6775" t="str">
            <v>S</v>
          </cell>
        </row>
        <row r="6776">
          <cell r="A6776">
            <v>42277</v>
          </cell>
          <cell r="X6776" t="str">
            <v>SMS4E</v>
          </cell>
          <cell r="AE6776" t="str">
            <v>PJ503</v>
          </cell>
          <cell r="BP6776" t="str">
            <v>S</v>
          </cell>
        </row>
        <row r="6777">
          <cell r="A6777">
            <v>51675</v>
          </cell>
          <cell r="X6777" t="str">
            <v>AS000</v>
          </cell>
          <cell r="AE6777" t="str">
            <v>PJ503</v>
          </cell>
          <cell r="BP6777" t="str">
            <v>S</v>
          </cell>
        </row>
        <row r="6778">
          <cell r="A6778">
            <v>96104</v>
          </cell>
          <cell r="X6778" t="str">
            <v>SESSI</v>
          </cell>
          <cell r="AE6778" t="str">
            <v>PJ503</v>
          </cell>
          <cell r="BP6778" t="str">
            <v>S</v>
          </cell>
        </row>
        <row r="6779">
          <cell r="A6779">
            <v>148094</v>
          </cell>
          <cell r="X6779" t="str">
            <v>CHPES</v>
          </cell>
          <cell r="AE6779" t="str">
            <v>PJ503</v>
          </cell>
          <cell r="BP6779" t="str">
            <v>S</v>
          </cell>
        </row>
        <row r="6780">
          <cell r="A6780">
            <v>375302</v>
          </cell>
          <cell r="X6780" t="str">
            <v>PVSPR</v>
          </cell>
          <cell r="AE6780" t="str">
            <v>PJ503</v>
          </cell>
          <cell r="BP6780" t="str">
            <v>S</v>
          </cell>
        </row>
        <row r="6781">
          <cell r="A6781">
            <v>695751</v>
          </cell>
          <cell r="X6781" t="str">
            <v>KINCB</v>
          </cell>
          <cell r="AE6781" t="str">
            <v>GJ401</v>
          </cell>
          <cell r="BP6781" t="str">
            <v>S</v>
          </cell>
        </row>
        <row r="6782">
          <cell r="A6782">
            <v>14335</v>
          </cell>
          <cell r="X6782" t="str">
            <v>WR002</v>
          </cell>
          <cell r="AE6782" t="str">
            <v>TJ501</v>
          </cell>
          <cell r="BP6782" t="str">
            <v>S</v>
          </cell>
        </row>
        <row r="6783">
          <cell r="A6783">
            <v>19854</v>
          </cell>
          <cell r="X6783" t="str">
            <v>SESSE</v>
          </cell>
          <cell r="AE6783" t="str">
            <v>TJ501</v>
          </cell>
          <cell r="BP6783" t="str">
            <v>S</v>
          </cell>
        </row>
        <row r="6784">
          <cell r="A6784">
            <v>24159</v>
          </cell>
          <cell r="X6784" t="str">
            <v>DCMPR</v>
          </cell>
          <cell r="AE6784" t="str">
            <v>TJ501</v>
          </cell>
          <cell r="BP6784" t="str">
            <v>S</v>
          </cell>
        </row>
        <row r="6785">
          <cell r="A6785">
            <v>35484</v>
          </cell>
          <cell r="X6785" t="str">
            <v>SMS4E</v>
          </cell>
          <cell r="AE6785" t="str">
            <v>TJ501</v>
          </cell>
          <cell r="BP6785" t="str">
            <v>S</v>
          </cell>
        </row>
        <row r="6786">
          <cell r="A6786">
            <v>1402</v>
          </cell>
          <cell r="X6786" t="str">
            <v>EGAPE</v>
          </cell>
          <cell r="AE6786" t="str">
            <v>GJL58</v>
          </cell>
          <cell r="BP6786" t="str">
            <v>S</v>
          </cell>
        </row>
        <row r="6787">
          <cell r="A6787">
            <v>6378</v>
          </cell>
          <cell r="X6787" t="str">
            <v>SECLE</v>
          </cell>
          <cell r="AE6787" t="str">
            <v>GJL58</v>
          </cell>
          <cell r="BP6787" t="str">
            <v>S</v>
          </cell>
        </row>
        <row r="6788">
          <cell r="A6788">
            <v>20095</v>
          </cell>
          <cell r="X6788" t="str">
            <v>LCFHI</v>
          </cell>
          <cell r="AE6788" t="str">
            <v>GJL58</v>
          </cell>
          <cell r="BP6788" t="str">
            <v>S</v>
          </cell>
        </row>
        <row r="6789">
          <cell r="A6789">
            <v>63518</v>
          </cell>
          <cell r="X6789" t="str">
            <v>TRFCA</v>
          </cell>
          <cell r="AE6789" t="str">
            <v>GJL58</v>
          </cell>
          <cell r="BP6789" t="str">
            <v>S</v>
          </cell>
        </row>
        <row r="6790">
          <cell r="A6790">
            <v>97451</v>
          </cell>
          <cell r="X6790" t="str">
            <v>CHPA0</v>
          </cell>
          <cell r="AE6790" t="str">
            <v>TJ501</v>
          </cell>
          <cell r="BP6790" t="str">
            <v>IVE</v>
          </cell>
        </row>
        <row r="6791">
          <cell r="A6791">
            <v>390834</v>
          </cell>
          <cell r="X6791" t="str">
            <v>KRE17</v>
          </cell>
          <cell r="AE6791" t="str">
            <v>TJ501</v>
          </cell>
          <cell r="BP6791" t="str">
            <v>F</v>
          </cell>
        </row>
        <row r="6792">
          <cell r="A6792">
            <v>1461525</v>
          </cell>
          <cell r="X6792" t="str">
            <v>LCFHE</v>
          </cell>
          <cell r="AE6792" t="str">
            <v>TJ501</v>
          </cell>
          <cell r="BP6792" t="str">
            <v>IVE</v>
          </cell>
        </row>
        <row r="6793">
          <cell r="A6793">
            <v>2631399</v>
          </cell>
          <cell r="X6793" t="str">
            <v>DCMPR</v>
          </cell>
          <cell r="AE6793" t="str">
            <v>TJ501</v>
          </cell>
          <cell r="BP6793" t="str">
            <v>IVE</v>
          </cell>
        </row>
        <row r="6794">
          <cell r="A6794">
            <v>156528</v>
          </cell>
          <cell r="X6794" t="str">
            <v>CHPA0</v>
          </cell>
          <cell r="AE6794" t="str">
            <v>GJL58</v>
          </cell>
          <cell r="BP6794" t="str">
            <v>IVE</v>
          </cell>
        </row>
        <row r="6795">
          <cell r="A6795">
            <v>337694</v>
          </cell>
          <cell r="X6795" t="str">
            <v>PRE04</v>
          </cell>
          <cell r="AE6795" t="str">
            <v>GJL58</v>
          </cell>
          <cell r="BP6795" t="str">
            <v>F</v>
          </cell>
        </row>
        <row r="6796">
          <cell r="A6796">
            <v>909329</v>
          </cell>
          <cell r="X6796" t="str">
            <v>DCMPR</v>
          </cell>
          <cell r="AE6796" t="str">
            <v>GJL58</v>
          </cell>
          <cell r="BP6796" t="str">
            <v>F</v>
          </cell>
        </row>
        <row r="6797">
          <cell r="A6797">
            <v>39817</v>
          </cell>
          <cell r="X6797" t="str">
            <v>GAP4E</v>
          </cell>
          <cell r="AE6797" t="str">
            <v>GJ401</v>
          </cell>
          <cell r="BP6797" t="str">
            <v>S</v>
          </cell>
        </row>
        <row r="6798">
          <cell r="A6798">
            <v>42594</v>
          </cell>
          <cell r="X6798" t="str">
            <v>SFSRA</v>
          </cell>
          <cell r="AE6798" t="str">
            <v>GJ401</v>
          </cell>
          <cell r="BP6798" t="str">
            <v>S</v>
          </cell>
        </row>
        <row r="6799">
          <cell r="A6799">
            <v>63833</v>
          </cell>
          <cell r="X6799" t="str">
            <v>DCML0</v>
          </cell>
          <cell r="AE6799" t="str">
            <v>GJ401</v>
          </cell>
          <cell r="BP6799" t="str">
            <v>S</v>
          </cell>
        </row>
        <row r="6800">
          <cell r="A6800">
            <v>78967</v>
          </cell>
          <cell r="X6800" t="str">
            <v>39MAS</v>
          </cell>
          <cell r="AE6800" t="str">
            <v>GJ401</v>
          </cell>
          <cell r="BP6800" t="str">
            <v>S</v>
          </cell>
        </row>
        <row r="6801">
          <cell r="A6801">
            <v>101769</v>
          </cell>
          <cell r="X6801" t="str">
            <v>EFCCM</v>
          </cell>
          <cell r="AE6801" t="str">
            <v>GJ401</v>
          </cell>
          <cell r="BP6801" t="str">
            <v>S</v>
          </cell>
        </row>
        <row r="6802">
          <cell r="A6802">
            <v>182537</v>
          </cell>
          <cell r="X6802" t="str">
            <v>PVSPR</v>
          </cell>
          <cell r="AE6802" t="str">
            <v>GJ401</v>
          </cell>
          <cell r="BP6802" t="str">
            <v>S</v>
          </cell>
        </row>
        <row r="6803">
          <cell r="A6803">
            <v>386372</v>
          </cell>
          <cell r="X6803" t="str">
            <v>SFCCS</v>
          </cell>
          <cell r="AE6803" t="str">
            <v>GJ401</v>
          </cell>
          <cell r="BP6803" t="str">
            <v>S</v>
          </cell>
        </row>
        <row r="6804">
          <cell r="A6804">
            <v>973152</v>
          </cell>
          <cell r="X6804" t="str">
            <v>LCLVI</v>
          </cell>
          <cell r="AE6804" t="str">
            <v>PJ503</v>
          </cell>
          <cell r="BP6804" t="str">
            <v>S</v>
          </cell>
        </row>
        <row r="6805">
          <cell r="A6805">
            <v>1177854</v>
          </cell>
          <cell r="X6805" t="str">
            <v>DCML0</v>
          </cell>
          <cell r="AE6805" t="str">
            <v>PJ503</v>
          </cell>
          <cell r="BP6805" t="str">
            <v>S</v>
          </cell>
        </row>
        <row r="6806">
          <cell r="A6806">
            <v>1186417</v>
          </cell>
          <cell r="X6806" t="str">
            <v>CS00H</v>
          </cell>
          <cell r="AE6806" t="str">
            <v>PJ503</v>
          </cell>
          <cell r="BP6806" t="str">
            <v>S</v>
          </cell>
        </row>
        <row r="6807">
          <cell r="A6807">
            <v>4238459</v>
          </cell>
          <cell r="X6807" t="str">
            <v>WR001</v>
          </cell>
          <cell r="AE6807" t="str">
            <v>PJ503</v>
          </cell>
          <cell r="BP6807" t="str">
            <v>S</v>
          </cell>
        </row>
        <row r="6808">
          <cell r="A6808">
            <v>43374</v>
          </cell>
          <cell r="X6808" t="str">
            <v>AS000</v>
          </cell>
          <cell r="AE6808" t="str">
            <v>TJ501</v>
          </cell>
          <cell r="BP6808" t="str">
            <v>S</v>
          </cell>
        </row>
        <row r="6809">
          <cell r="A6809">
            <v>57245</v>
          </cell>
          <cell r="X6809" t="str">
            <v>REVTF</v>
          </cell>
          <cell r="AE6809" t="str">
            <v>TJ501</v>
          </cell>
          <cell r="BP6809" t="str">
            <v>S</v>
          </cell>
        </row>
        <row r="6810">
          <cell r="A6810">
            <v>59594</v>
          </cell>
          <cell r="X6810" t="str">
            <v>PR024</v>
          </cell>
          <cell r="AE6810" t="str">
            <v>TJ501</v>
          </cell>
          <cell r="BP6810" t="str">
            <v>S</v>
          </cell>
        </row>
        <row r="6811">
          <cell r="A6811">
            <v>107684</v>
          </cell>
          <cell r="X6811" t="str">
            <v>GAPSF</v>
          </cell>
          <cell r="AE6811" t="str">
            <v>TJ501</v>
          </cell>
          <cell r="BP6811" t="str">
            <v>S</v>
          </cell>
        </row>
        <row r="6812">
          <cell r="A6812">
            <v>315006</v>
          </cell>
          <cell r="X6812" t="str">
            <v>PVSPR</v>
          </cell>
          <cell r="AE6812" t="str">
            <v>TJ501</v>
          </cell>
          <cell r="BP6812" t="str">
            <v>S</v>
          </cell>
        </row>
        <row r="6813">
          <cell r="A6813">
            <v>478889</v>
          </cell>
          <cell r="X6813" t="str">
            <v>LCNSE</v>
          </cell>
          <cell r="AE6813" t="str">
            <v>TJ501</v>
          </cell>
          <cell r="BP6813" t="str">
            <v>S</v>
          </cell>
        </row>
        <row r="6814">
          <cell r="A6814">
            <v>133743</v>
          </cell>
          <cell r="X6814" t="str">
            <v>REV4E</v>
          </cell>
          <cell r="AE6814" t="str">
            <v>GJL58</v>
          </cell>
          <cell r="BP6814" t="str">
            <v>S</v>
          </cell>
        </row>
        <row r="6815">
          <cell r="A6815">
            <v>156528</v>
          </cell>
          <cell r="X6815" t="str">
            <v>CHPA0</v>
          </cell>
          <cell r="AE6815" t="str">
            <v>GJL58</v>
          </cell>
          <cell r="BP6815" t="str">
            <v>S</v>
          </cell>
        </row>
        <row r="6816">
          <cell r="A6816">
            <v>4642</v>
          </cell>
          <cell r="X6816" t="str">
            <v>ETVAF</v>
          </cell>
          <cell r="AE6816" t="str">
            <v>TJ501</v>
          </cell>
          <cell r="BP6816" t="str">
            <v>F</v>
          </cell>
        </row>
        <row r="6817">
          <cell r="A6817">
            <v>14098</v>
          </cell>
          <cell r="X6817" t="str">
            <v>TRCOR</v>
          </cell>
          <cell r="AE6817" t="str">
            <v>TJ501</v>
          </cell>
          <cell r="BP6817" t="str">
            <v>IVE</v>
          </cell>
        </row>
        <row r="6818">
          <cell r="A6818">
            <v>2203</v>
          </cell>
          <cell r="X6818" t="str">
            <v>TRFCA</v>
          </cell>
          <cell r="AE6818" t="str">
            <v>TJ501</v>
          </cell>
          <cell r="BP6818" t="str">
            <v>S</v>
          </cell>
        </row>
        <row r="6819">
          <cell r="A6819">
            <v>8564</v>
          </cell>
          <cell r="X6819" t="str">
            <v>CHPES</v>
          </cell>
          <cell r="AE6819" t="str">
            <v>TJ501</v>
          </cell>
          <cell r="BP6819" t="str">
            <v>S</v>
          </cell>
        </row>
        <row r="6820">
          <cell r="A6820">
            <v>24419</v>
          </cell>
          <cell r="X6820" t="str">
            <v>WO006</v>
          </cell>
          <cell r="AE6820" t="str">
            <v>TJ501</v>
          </cell>
          <cell r="BP6820" t="str">
            <v>F</v>
          </cell>
        </row>
        <row r="6821">
          <cell r="A6821">
            <v>1659</v>
          </cell>
          <cell r="X6821" t="str">
            <v>SECSV</v>
          </cell>
          <cell r="AE6821" t="str">
            <v>GJ401</v>
          </cell>
          <cell r="BP6821" t="str">
            <v>S</v>
          </cell>
        </row>
        <row r="6822">
          <cell r="A6822">
            <v>3326</v>
          </cell>
          <cell r="X6822" t="str">
            <v>SFMSA</v>
          </cell>
          <cell r="AE6822" t="str">
            <v>GJ401</v>
          </cell>
          <cell r="BP6822" t="str">
            <v>S</v>
          </cell>
        </row>
        <row r="6823">
          <cell r="A6823">
            <v>18374</v>
          </cell>
          <cell r="X6823" t="str">
            <v>CHPA0</v>
          </cell>
          <cell r="AE6823" t="str">
            <v>PJ503</v>
          </cell>
          <cell r="BP6823" t="str">
            <v>S</v>
          </cell>
        </row>
        <row r="6824">
          <cell r="A6824">
            <v>19416</v>
          </cell>
          <cell r="X6824" t="str">
            <v>EFCCM</v>
          </cell>
          <cell r="AE6824" t="str">
            <v>PJ503</v>
          </cell>
          <cell r="BP6824" t="str">
            <v>S</v>
          </cell>
        </row>
        <row r="6825">
          <cell r="A6825">
            <v>0</v>
          </cell>
          <cell r="X6825" t="str">
            <v>EFRBI</v>
          </cell>
          <cell r="AE6825" t="str">
            <v>PJ503</v>
          </cell>
          <cell r="BP6825" t="str">
            <v>S</v>
          </cell>
        </row>
        <row r="6826">
          <cell r="A6826">
            <v>0</v>
          </cell>
          <cell r="X6826" t="str">
            <v>TRFCA</v>
          </cell>
          <cell r="AE6826" t="str">
            <v>GJ401</v>
          </cell>
          <cell r="BP6826" t="str">
            <v>S</v>
          </cell>
        </row>
        <row r="6827">
          <cell r="A6827">
            <v>171750</v>
          </cell>
          <cell r="X6827" t="str">
            <v>FES00</v>
          </cell>
          <cell r="AE6827" t="str">
            <v>TJ501</v>
          </cell>
          <cell r="BP6827" t="str">
            <v>S</v>
          </cell>
        </row>
        <row r="6828">
          <cell r="A6828">
            <v>0</v>
          </cell>
          <cell r="X6828" t="str">
            <v>DCMPR</v>
          </cell>
          <cell r="AE6828" t="str">
            <v>GJL58</v>
          </cell>
          <cell r="BP6828" t="str">
            <v>S</v>
          </cell>
        </row>
        <row r="6829">
          <cell r="A6829">
            <v>0</v>
          </cell>
          <cell r="X6829" t="str">
            <v>CHPA0</v>
          </cell>
          <cell r="AE6829" t="str">
            <v>TJ501</v>
          </cell>
          <cell r="BP6829" t="str">
            <v>S</v>
          </cell>
        </row>
        <row r="6830">
          <cell r="A6830">
            <v>0</v>
          </cell>
          <cell r="X6830" t="str">
            <v>CS0AS</v>
          </cell>
          <cell r="AE6830" t="str">
            <v>TJ501</v>
          </cell>
          <cell r="BP6830" t="str">
            <v>S</v>
          </cell>
        </row>
        <row r="6831">
          <cell r="A6831">
            <v>0</v>
          </cell>
          <cell r="X6831" t="str">
            <v>AS000</v>
          </cell>
          <cell r="AE6831" t="str">
            <v>GJ401</v>
          </cell>
          <cell r="BP6831" t="str">
            <v>S</v>
          </cell>
        </row>
        <row r="6832">
          <cell r="A6832">
            <v>0</v>
          </cell>
          <cell r="X6832" t="str">
            <v>LCFHE</v>
          </cell>
          <cell r="AE6832" t="str">
            <v>PJ503</v>
          </cell>
          <cell r="BP6832" t="str">
            <v>S</v>
          </cell>
        </row>
        <row r="6833">
          <cell r="A6833">
            <v>0</v>
          </cell>
          <cell r="X6833" t="str">
            <v>TRCOR</v>
          </cell>
          <cell r="AE6833" t="str">
            <v>PJ503</v>
          </cell>
          <cell r="BP6833" t="str">
            <v>S</v>
          </cell>
        </row>
        <row r="6834">
          <cell r="A6834">
            <v>0</v>
          </cell>
          <cell r="X6834" t="str">
            <v>WR001</v>
          </cell>
          <cell r="AE6834" t="str">
            <v>TJ501</v>
          </cell>
          <cell r="BP6834" t="str">
            <v>S</v>
          </cell>
        </row>
        <row r="6835">
          <cell r="A6835">
            <v>0</v>
          </cell>
          <cell r="X6835" t="str">
            <v>SMS4E</v>
          </cell>
          <cell r="AE6835" t="str">
            <v>TJ501</v>
          </cell>
          <cell r="BP6835" t="str">
            <v>S</v>
          </cell>
        </row>
        <row r="6836">
          <cell r="A6836">
            <v>159228</v>
          </cell>
          <cell r="X6836" t="str">
            <v>ECC00</v>
          </cell>
          <cell r="AE6836" t="str">
            <v>PJ503</v>
          </cell>
          <cell r="BP6836" t="str">
            <v>S</v>
          </cell>
        </row>
        <row r="6837">
          <cell r="A6837">
            <v>0</v>
          </cell>
          <cell r="X6837" t="str">
            <v>SECLI</v>
          </cell>
          <cell r="AE6837" t="str">
            <v>GJL58</v>
          </cell>
          <cell r="BP6837" t="str">
            <v>S</v>
          </cell>
        </row>
        <row r="6838">
          <cell r="A6838">
            <v>0</v>
          </cell>
          <cell r="X6838" t="str">
            <v>LCFHI</v>
          </cell>
          <cell r="AE6838" t="str">
            <v>PJ503</v>
          </cell>
          <cell r="BP6838" t="str">
            <v>S</v>
          </cell>
        </row>
        <row r="6839">
          <cell r="A6839">
            <v>0</v>
          </cell>
          <cell r="X6839" t="str">
            <v>CHPES</v>
          </cell>
          <cell r="AE6839" t="str">
            <v>GJ401</v>
          </cell>
          <cell r="BP6839" t="str">
            <v>S</v>
          </cell>
        </row>
        <row r="6840">
          <cell r="A6840">
            <v>0</v>
          </cell>
          <cell r="X6840" t="str">
            <v>CHPA0</v>
          </cell>
          <cell r="AE6840" t="str">
            <v>GJ401</v>
          </cell>
          <cell r="BP6840" t="str">
            <v>S</v>
          </cell>
        </row>
        <row r="6841">
          <cell r="A6841">
            <v>0</v>
          </cell>
          <cell r="X6841" t="str">
            <v>DCM0H</v>
          </cell>
          <cell r="AE6841" t="str">
            <v>GJ401</v>
          </cell>
          <cell r="BP6841" t="str">
            <v>S</v>
          </cell>
        </row>
        <row r="6842">
          <cell r="A6842">
            <v>0</v>
          </cell>
          <cell r="X6842" t="str">
            <v>CHPA0</v>
          </cell>
          <cell r="AE6842" t="str">
            <v>PJ503</v>
          </cell>
          <cell r="BP6842" t="str">
            <v>S</v>
          </cell>
        </row>
        <row r="6843">
          <cell r="A6843">
            <v>0</v>
          </cell>
          <cell r="X6843" t="str">
            <v>DCM0H</v>
          </cell>
          <cell r="AE6843" t="str">
            <v>GJL58</v>
          </cell>
          <cell r="BP6843" t="str">
            <v>S</v>
          </cell>
        </row>
        <row r="6844">
          <cell r="A6844">
            <v>-11923</v>
          </cell>
          <cell r="X6844" t="str">
            <v>LCFHE</v>
          </cell>
          <cell r="AE6844" t="str">
            <v>GJ401</v>
          </cell>
          <cell r="BP6844" t="str">
            <v>S</v>
          </cell>
        </row>
        <row r="6845">
          <cell r="A6845">
            <v>0</v>
          </cell>
          <cell r="X6845" t="str">
            <v>TRCOR</v>
          </cell>
          <cell r="AE6845" t="str">
            <v>TJ501</v>
          </cell>
          <cell r="BP6845" t="str">
            <v>S</v>
          </cell>
        </row>
        <row r="6846">
          <cell r="A6846">
            <v>0</v>
          </cell>
          <cell r="X6846" t="str">
            <v>PR005</v>
          </cell>
          <cell r="AE6846" t="str">
            <v>GJ401</v>
          </cell>
          <cell r="BP6846" t="str">
            <v>S</v>
          </cell>
        </row>
        <row r="6847">
          <cell r="A6847">
            <v>0</v>
          </cell>
          <cell r="X6847" t="str">
            <v>TRCOR</v>
          </cell>
          <cell r="AE6847" t="str">
            <v>PJ503</v>
          </cell>
          <cell r="BP6847" t="str">
            <v>S</v>
          </cell>
        </row>
        <row r="6848">
          <cell r="A6848">
            <v>0</v>
          </cell>
          <cell r="X6848" t="str">
            <v>39MAS</v>
          </cell>
          <cell r="AE6848" t="str">
            <v>PJ503</v>
          </cell>
          <cell r="BP6848" t="str">
            <v>S</v>
          </cell>
        </row>
        <row r="6849">
          <cell r="A6849">
            <v>0</v>
          </cell>
          <cell r="X6849" t="str">
            <v>REV4E</v>
          </cell>
          <cell r="AE6849" t="str">
            <v>PJ503</v>
          </cell>
          <cell r="BP6849" t="str">
            <v>S</v>
          </cell>
        </row>
        <row r="6850">
          <cell r="A6850">
            <v>0</v>
          </cell>
          <cell r="X6850" t="str">
            <v>SF0AT</v>
          </cell>
          <cell r="AE6850" t="str">
            <v>PJ503</v>
          </cell>
          <cell r="BP6850" t="str">
            <v>S</v>
          </cell>
        </row>
        <row r="6851">
          <cell r="A6851">
            <v>0</v>
          </cell>
          <cell r="X6851" t="str">
            <v>DCM0H</v>
          </cell>
          <cell r="AE6851" t="str">
            <v>PJ503</v>
          </cell>
          <cell r="BP6851" t="str">
            <v>S</v>
          </cell>
        </row>
        <row r="6852">
          <cell r="A6852">
            <v>0</v>
          </cell>
          <cell r="X6852" t="str">
            <v>ETVPS</v>
          </cell>
          <cell r="AE6852" t="str">
            <v>PJ503</v>
          </cell>
          <cell r="BP6852" t="str">
            <v>S</v>
          </cell>
        </row>
        <row r="6853">
          <cell r="A6853">
            <v>82086</v>
          </cell>
          <cell r="X6853" t="str">
            <v>GAP4E</v>
          </cell>
          <cell r="AE6853" t="str">
            <v>GJL58</v>
          </cell>
          <cell r="BP6853" t="str">
            <v>S</v>
          </cell>
        </row>
        <row r="6854">
          <cell r="A6854">
            <v>53913</v>
          </cell>
          <cell r="X6854" t="str">
            <v>GAP4E</v>
          </cell>
          <cell r="AE6854" t="str">
            <v>PJ503</v>
          </cell>
          <cell r="BP6854" t="str">
            <v>S</v>
          </cell>
        </row>
        <row r="6855">
          <cell r="A6855">
            <v>87406</v>
          </cell>
          <cell r="X6855" t="str">
            <v>GAP4E</v>
          </cell>
          <cell r="AE6855" t="str">
            <v>PJ503</v>
          </cell>
          <cell r="BP6855" t="str">
            <v>IVE</v>
          </cell>
        </row>
        <row r="6856">
          <cell r="A6856">
            <v>0</v>
          </cell>
          <cell r="X6856" t="str">
            <v>CH0AT</v>
          </cell>
          <cell r="AE6856" t="str">
            <v>TJ501</v>
          </cell>
          <cell r="BP6856" t="str">
            <v>S</v>
          </cell>
        </row>
        <row r="6857">
          <cell r="A6857">
            <v>0</v>
          </cell>
          <cell r="X6857" t="str">
            <v>KRL17</v>
          </cell>
          <cell r="AE6857" t="str">
            <v>PJ503</v>
          </cell>
          <cell r="BP6857" t="str">
            <v>S</v>
          </cell>
        </row>
        <row r="6858">
          <cell r="A6858">
            <v>104167</v>
          </cell>
          <cell r="X6858" t="str">
            <v>FFPRS</v>
          </cell>
          <cell r="AE6858" t="str">
            <v>PJ503</v>
          </cell>
          <cell r="BP6858" t="str">
            <v>F</v>
          </cell>
        </row>
        <row r="6859">
          <cell r="A6859">
            <v>217415</v>
          </cell>
          <cell r="X6859" t="str">
            <v>FFPSM</v>
          </cell>
          <cell r="AE6859" t="str">
            <v>GJL58</v>
          </cell>
          <cell r="BP6859" t="str">
            <v>F</v>
          </cell>
        </row>
        <row r="6860">
          <cell r="A6860">
            <v>0</v>
          </cell>
          <cell r="X6860" t="str">
            <v>REV4E</v>
          </cell>
          <cell r="AE6860" t="str">
            <v>GJ401</v>
          </cell>
          <cell r="BP6860" t="str">
            <v>S</v>
          </cell>
        </row>
        <row r="6861">
          <cell r="A6861">
            <v>0</v>
          </cell>
          <cell r="X6861" t="str">
            <v>DCM0H</v>
          </cell>
          <cell r="AE6861" t="str">
            <v>TJ501</v>
          </cell>
          <cell r="BP6861" t="str">
            <v>S</v>
          </cell>
        </row>
        <row r="6862">
          <cell r="A6862">
            <v>0</v>
          </cell>
          <cell r="X6862" t="str">
            <v>LCFHI</v>
          </cell>
          <cell r="AE6862" t="str">
            <v>PJ503</v>
          </cell>
          <cell r="BP6862" t="str">
            <v>S</v>
          </cell>
        </row>
        <row r="6863">
          <cell r="A6863">
            <v>0</v>
          </cell>
          <cell r="X6863" t="str">
            <v>CHPA0</v>
          </cell>
          <cell r="AE6863" t="str">
            <v>GJL58</v>
          </cell>
          <cell r="BP6863" t="str">
            <v>S</v>
          </cell>
        </row>
        <row r="6864">
          <cell r="A6864">
            <v>0</v>
          </cell>
          <cell r="X6864" t="str">
            <v>KRL22</v>
          </cell>
          <cell r="AE6864" t="str">
            <v>GJ401</v>
          </cell>
          <cell r="BP6864" t="str">
            <v>S</v>
          </cell>
        </row>
        <row r="6865">
          <cell r="A6865">
            <v>0</v>
          </cell>
          <cell r="X6865" t="str">
            <v>FES00</v>
          </cell>
          <cell r="AE6865" t="str">
            <v>GJL58</v>
          </cell>
          <cell r="BP6865" t="str">
            <v>S</v>
          </cell>
        </row>
        <row r="6866">
          <cell r="A6866">
            <v>0</v>
          </cell>
          <cell r="X6866" t="str">
            <v>EFCOE</v>
          </cell>
          <cell r="AE6866" t="str">
            <v>GJL58</v>
          </cell>
          <cell r="BP6866" t="str">
            <v>S</v>
          </cell>
        </row>
        <row r="6867">
          <cell r="A6867">
            <v>0</v>
          </cell>
          <cell r="X6867" t="str">
            <v>PVSPR</v>
          </cell>
          <cell r="AE6867" t="str">
            <v>PJ503</v>
          </cell>
          <cell r="BP6867" t="str">
            <v>S</v>
          </cell>
        </row>
        <row r="6868">
          <cell r="A6868">
            <v>0</v>
          </cell>
          <cell r="X6868" t="str">
            <v>KRL17</v>
          </cell>
          <cell r="AE6868" t="str">
            <v>GJL58</v>
          </cell>
          <cell r="BP6868" t="str">
            <v>S</v>
          </cell>
        </row>
        <row r="6869">
          <cell r="A6869">
            <v>0</v>
          </cell>
          <cell r="X6869" t="str">
            <v>DCML0</v>
          </cell>
          <cell r="AE6869" t="str">
            <v>PJ503</v>
          </cell>
          <cell r="BP6869" t="str">
            <v>S</v>
          </cell>
        </row>
        <row r="6870">
          <cell r="A6870">
            <v>0</v>
          </cell>
          <cell r="X6870" t="str">
            <v>DCMIH</v>
          </cell>
          <cell r="AE6870" t="str">
            <v>PJ503</v>
          </cell>
          <cell r="BP6870" t="str">
            <v>S</v>
          </cell>
        </row>
        <row r="6871">
          <cell r="A6871">
            <v>0</v>
          </cell>
          <cell r="X6871" t="str">
            <v>LCNSI</v>
          </cell>
          <cell r="AE6871" t="str">
            <v>GJL58</v>
          </cell>
          <cell r="BP6871" t="str">
            <v>S</v>
          </cell>
        </row>
        <row r="6872">
          <cell r="A6872">
            <v>-9022</v>
          </cell>
          <cell r="X6872" t="str">
            <v>WR001</v>
          </cell>
          <cell r="AE6872" t="str">
            <v>TJ501</v>
          </cell>
          <cell r="BP6872" t="str">
            <v>S</v>
          </cell>
        </row>
        <row r="6873">
          <cell r="A6873">
            <v>0</v>
          </cell>
          <cell r="X6873" t="str">
            <v>KINCB</v>
          </cell>
          <cell r="AE6873" t="str">
            <v>GJ401</v>
          </cell>
          <cell r="BP6873" t="str">
            <v>S</v>
          </cell>
        </row>
        <row r="6874">
          <cell r="A6874">
            <v>411524</v>
          </cell>
          <cell r="X6874" t="str">
            <v>WR001</v>
          </cell>
          <cell r="AE6874" t="str">
            <v>GJL58</v>
          </cell>
          <cell r="BP6874" t="str">
            <v>IVE</v>
          </cell>
        </row>
        <row r="6875">
          <cell r="A6875">
            <v>0</v>
          </cell>
          <cell r="X6875" t="str">
            <v>TRCOR</v>
          </cell>
          <cell r="AE6875" t="str">
            <v>PJ503</v>
          </cell>
          <cell r="BP6875" t="str">
            <v>S</v>
          </cell>
        </row>
        <row r="6876">
          <cell r="A6876">
            <v>0</v>
          </cell>
          <cell r="X6876" t="str">
            <v>DCM0H</v>
          </cell>
          <cell r="AE6876" t="str">
            <v>PJ503</v>
          </cell>
          <cell r="BP6876" t="str">
            <v>S</v>
          </cell>
        </row>
        <row r="6877">
          <cell r="A6877">
            <v>0</v>
          </cell>
          <cell r="X6877" t="str">
            <v>GAPTA</v>
          </cell>
          <cell r="AE6877" t="str">
            <v>PJ503</v>
          </cell>
          <cell r="BP6877" t="str">
            <v>S</v>
          </cell>
        </row>
        <row r="6878">
          <cell r="A6878">
            <v>0</v>
          </cell>
          <cell r="X6878" t="str">
            <v>ETVPS</v>
          </cell>
          <cell r="AE6878" t="str">
            <v>GJL58</v>
          </cell>
          <cell r="BP6878" t="str">
            <v>S</v>
          </cell>
        </row>
        <row r="6879">
          <cell r="A6879">
            <v>8167</v>
          </cell>
          <cell r="X6879" t="str">
            <v>LCLVE</v>
          </cell>
          <cell r="AE6879" t="str">
            <v>TJ501</v>
          </cell>
          <cell r="BP6879" t="str">
            <v>S</v>
          </cell>
        </row>
        <row r="6880">
          <cell r="A6880">
            <v>0</v>
          </cell>
          <cell r="X6880" t="str">
            <v>SESSI</v>
          </cell>
          <cell r="AE6880" t="str">
            <v>PJ503</v>
          </cell>
          <cell r="BP6880" t="str">
            <v>S</v>
          </cell>
        </row>
        <row r="6881">
          <cell r="A6881">
            <v>0</v>
          </cell>
          <cell r="X6881" t="str">
            <v>KRE17</v>
          </cell>
          <cell r="AE6881" t="str">
            <v>PJ503</v>
          </cell>
          <cell r="BP6881" t="str">
            <v>S</v>
          </cell>
        </row>
        <row r="6882">
          <cell r="A6882">
            <v>0</v>
          </cell>
          <cell r="X6882" t="str">
            <v>KRE22</v>
          </cell>
          <cell r="AE6882" t="str">
            <v>TJ501</v>
          </cell>
          <cell r="BP6882" t="str">
            <v>S</v>
          </cell>
        </row>
        <row r="6883">
          <cell r="A6883">
            <v>0</v>
          </cell>
          <cell r="X6883" t="str">
            <v>KRL22</v>
          </cell>
          <cell r="AE6883" t="str">
            <v>PJ503</v>
          </cell>
          <cell r="BP6883" t="str">
            <v>S</v>
          </cell>
        </row>
        <row r="6884">
          <cell r="A6884">
            <v>0</v>
          </cell>
          <cell r="X6884" t="str">
            <v>KINCB</v>
          </cell>
          <cell r="AE6884" t="str">
            <v>GJ401</v>
          </cell>
          <cell r="BP6884" t="str">
            <v>S</v>
          </cell>
        </row>
        <row r="6885">
          <cell r="A6885">
            <v>0</v>
          </cell>
          <cell r="X6885" t="str">
            <v>KINCB</v>
          </cell>
          <cell r="AE6885" t="str">
            <v>GJL58</v>
          </cell>
          <cell r="BP6885" t="str">
            <v>S</v>
          </cell>
        </row>
        <row r="6886">
          <cell r="A6886">
            <v>0</v>
          </cell>
          <cell r="X6886" t="str">
            <v>KINCB</v>
          </cell>
          <cell r="AE6886" t="str">
            <v>PJ503</v>
          </cell>
          <cell r="BP6886" t="str">
            <v>S</v>
          </cell>
        </row>
        <row r="6887">
          <cell r="A6887">
            <v>0</v>
          </cell>
          <cell r="X6887" t="str">
            <v>PR005</v>
          </cell>
          <cell r="AE6887" t="str">
            <v>GJL58</v>
          </cell>
          <cell r="BP6887" t="str">
            <v>S</v>
          </cell>
        </row>
        <row r="6888">
          <cell r="A6888">
            <v>0</v>
          </cell>
          <cell r="X6888" t="str">
            <v>MP000</v>
          </cell>
          <cell r="AE6888" t="str">
            <v>PJ503</v>
          </cell>
          <cell r="BP6888" t="str">
            <v>S</v>
          </cell>
        </row>
        <row r="6889">
          <cell r="A6889">
            <v>0</v>
          </cell>
          <cell r="X6889" t="str">
            <v>EGAPE</v>
          </cell>
          <cell r="AE6889" t="str">
            <v>TJ501</v>
          </cell>
          <cell r="BP6889" t="str">
            <v>S</v>
          </cell>
        </row>
        <row r="6890">
          <cell r="A6890">
            <v>0</v>
          </cell>
          <cell r="X6890" t="str">
            <v>WO007</v>
          </cell>
          <cell r="AE6890" t="str">
            <v>TJ501</v>
          </cell>
          <cell r="BP6890" t="str">
            <v>S</v>
          </cell>
        </row>
        <row r="6891">
          <cell r="A6891">
            <v>0</v>
          </cell>
          <cell r="X6891" t="str">
            <v>WO006</v>
          </cell>
          <cell r="AE6891" t="str">
            <v>TJ501</v>
          </cell>
          <cell r="BP6891" t="str">
            <v>S</v>
          </cell>
        </row>
        <row r="6892">
          <cell r="A6892">
            <v>0</v>
          </cell>
          <cell r="X6892" t="str">
            <v>EGAPE</v>
          </cell>
          <cell r="AE6892" t="str">
            <v>PJ503</v>
          </cell>
          <cell r="BP6892" t="str">
            <v>S</v>
          </cell>
        </row>
        <row r="6893">
          <cell r="A6893">
            <v>0</v>
          </cell>
          <cell r="X6893" t="str">
            <v>EGAPE</v>
          </cell>
          <cell r="AE6893" t="str">
            <v>TJ501</v>
          </cell>
          <cell r="BP6893" t="str">
            <v>S</v>
          </cell>
        </row>
        <row r="6894">
          <cell r="A6894">
            <v>0</v>
          </cell>
          <cell r="X6894" t="str">
            <v>WO006</v>
          </cell>
          <cell r="AE6894" t="str">
            <v>GJ401</v>
          </cell>
          <cell r="BP6894" t="str">
            <v>S</v>
          </cell>
        </row>
        <row r="6895">
          <cell r="A6895">
            <v>0</v>
          </cell>
          <cell r="X6895" t="str">
            <v>DCMPR</v>
          </cell>
          <cell r="AE6895" t="str">
            <v>PJ503</v>
          </cell>
          <cell r="BP6895" t="str">
            <v>S</v>
          </cell>
        </row>
        <row r="6896">
          <cell r="A6896">
            <v>0</v>
          </cell>
          <cell r="X6896" t="str">
            <v>ETVPS</v>
          </cell>
          <cell r="AE6896" t="str">
            <v>TJ501</v>
          </cell>
          <cell r="BP6896" t="str">
            <v>S</v>
          </cell>
        </row>
        <row r="6897">
          <cell r="A6897">
            <v>0</v>
          </cell>
          <cell r="X6897" t="str">
            <v>SF0AT</v>
          </cell>
          <cell r="AE6897" t="str">
            <v>GJL58</v>
          </cell>
          <cell r="BP6897" t="str">
            <v>S</v>
          </cell>
        </row>
        <row r="6898">
          <cell r="A6898">
            <v>0</v>
          </cell>
          <cell r="X6898" t="str">
            <v>CS00H</v>
          </cell>
          <cell r="AE6898" t="str">
            <v>GJL58</v>
          </cell>
          <cell r="BP6898" t="str">
            <v>S</v>
          </cell>
        </row>
        <row r="6899">
          <cell r="A6899">
            <v>0</v>
          </cell>
          <cell r="X6899" t="str">
            <v>DCMPR</v>
          </cell>
          <cell r="AE6899" t="str">
            <v>TJ501</v>
          </cell>
          <cell r="BP6899" t="str">
            <v>S</v>
          </cell>
        </row>
        <row r="6900">
          <cell r="A6900">
            <v>0</v>
          </cell>
          <cell r="X6900" t="str">
            <v>GAPSF</v>
          </cell>
          <cell r="AE6900" t="str">
            <v>GJ401</v>
          </cell>
          <cell r="BP6900" t="str">
            <v>S</v>
          </cell>
        </row>
        <row r="6901">
          <cell r="A6901">
            <v>0</v>
          </cell>
          <cell r="X6901" t="str">
            <v>DCM0H</v>
          </cell>
          <cell r="AE6901" t="str">
            <v>GJL58</v>
          </cell>
          <cell r="BP6901" t="str">
            <v>S</v>
          </cell>
        </row>
        <row r="6902">
          <cell r="A6902">
            <v>0</v>
          </cell>
          <cell r="X6902" t="str">
            <v>DCMPR</v>
          </cell>
          <cell r="AE6902" t="str">
            <v>GJL58</v>
          </cell>
          <cell r="BP6902" t="str">
            <v>S</v>
          </cell>
        </row>
        <row r="6903">
          <cell r="A6903">
            <v>0</v>
          </cell>
          <cell r="X6903" t="str">
            <v>LCFHE</v>
          </cell>
          <cell r="AE6903" t="str">
            <v>GJ401</v>
          </cell>
          <cell r="BP6903" t="str">
            <v>S</v>
          </cell>
        </row>
        <row r="6904">
          <cell r="A6904">
            <v>-26847</v>
          </cell>
          <cell r="X6904" t="str">
            <v>CS0AS</v>
          </cell>
          <cell r="AE6904" t="str">
            <v>PJ503</v>
          </cell>
          <cell r="BP6904" t="str">
            <v>S</v>
          </cell>
        </row>
        <row r="6905">
          <cell r="A6905">
            <v>40000</v>
          </cell>
          <cell r="X6905" t="str">
            <v>FFPCI</v>
          </cell>
          <cell r="AE6905" t="str">
            <v>GJL58</v>
          </cell>
          <cell r="BP6905" t="str">
            <v>F</v>
          </cell>
        </row>
        <row r="6906">
          <cell r="A6906">
            <v>0</v>
          </cell>
          <cell r="X6906" t="str">
            <v>TRFCA</v>
          </cell>
          <cell r="AE6906" t="str">
            <v>GJ401</v>
          </cell>
          <cell r="BP6906" t="str">
            <v>S</v>
          </cell>
        </row>
        <row r="6907">
          <cell r="A6907">
            <v>4469</v>
          </cell>
          <cell r="X6907" t="str">
            <v>EGAPI</v>
          </cell>
          <cell r="AE6907" t="str">
            <v>GJ401</v>
          </cell>
          <cell r="BP6907" t="str">
            <v>S</v>
          </cell>
        </row>
        <row r="6908">
          <cell r="A6908">
            <v>0</v>
          </cell>
          <cell r="X6908" t="str">
            <v>WR001</v>
          </cell>
          <cell r="AE6908" t="str">
            <v>PJ503</v>
          </cell>
          <cell r="BP6908" t="str">
            <v>S</v>
          </cell>
        </row>
        <row r="6909">
          <cell r="A6909">
            <v>0</v>
          </cell>
          <cell r="X6909" t="str">
            <v>MP000</v>
          </cell>
          <cell r="AE6909" t="str">
            <v>GJ401</v>
          </cell>
          <cell r="BP6909" t="str">
            <v>S</v>
          </cell>
        </row>
        <row r="6910">
          <cell r="A6910">
            <v>0</v>
          </cell>
          <cell r="X6910" t="str">
            <v>LCNSE</v>
          </cell>
          <cell r="AE6910" t="str">
            <v>TJ501</v>
          </cell>
          <cell r="BP6910" t="str">
            <v>S</v>
          </cell>
        </row>
        <row r="6911">
          <cell r="A6911">
            <v>0</v>
          </cell>
          <cell r="X6911" t="str">
            <v>LCNSE</v>
          </cell>
          <cell r="AE6911" t="str">
            <v>PJ503</v>
          </cell>
          <cell r="BP6911" t="str">
            <v>S</v>
          </cell>
        </row>
        <row r="6912">
          <cell r="A6912">
            <v>0</v>
          </cell>
          <cell r="X6912" t="str">
            <v>CHPA0</v>
          </cell>
          <cell r="AE6912" t="str">
            <v>GJL58</v>
          </cell>
          <cell r="BP6912" t="str">
            <v>S</v>
          </cell>
        </row>
        <row r="6913">
          <cell r="A6913">
            <v>0</v>
          </cell>
          <cell r="X6913" t="str">
            <v>LCSSE</v>
          </cell>
          <cell r="AE6913" t="str">
            <v>TJ501</v>
          </cell>
          <cell r="BP6913" t="str">
            <v>S</v>
          </cell>
        </row>
        <row r="6914">
          <cell r="A6914">
            <v>0</v>
          </cell>
          <cell r="X6914" t="str">
            <v>TRCOR</v>
          </cell>
          <cell r="AE6914" t="str">
            <v>GJ401</v>
          </cell>
          <cell r="BP6914" t="str">
            <v>S</v>
          </cell>
        </row>
        <row r="6915">
          <cell r="A6915">
            <v>0</v>
          </cell>
          <cell r="X6915" t="str">
            <v>ETVPS</v>
          </cell>
          <cell r="AE6915" t="str">
            <v>PJ503</v>
          </cell>
          <cell r="BP6915" t="str">
            <v>S</v>
          </cell>
        </row>
        <row r="6916">
          <cell r="A6916">
            <v>0</v>
          </cell>
          <cell r="X6916" t="str">
            <v>SFCCS</v>
          </cell>
          <cell r="AE6916" t="str">
            <v>TJ501</v>
          </cell>
          <cell r="BP6916" t="str">
            <v>S</v>
          </cell>
        </row>
        <row r="6917">
          <cell r="A6917">
            <v>0</v>
          </cell>
          <cell r="X6917" t="str">
            <v>SFCCS</v>
          </cell>
          <cell r="AE6917" t="str">
            <v>GJL58</v>
          </cell>
          <cell r="BP6917" t="str">
            <v>S</v>
          </cell>
        </row>
        <row r="6918">
          <cell r="A6918">
            <v>125364</v>
          </cell>
          <cell r="X6918" t="str">
            <v>GAPSF</v>
          </cell>
          <cell r="AE6918" t="str">
            <v>GJL58</v>
          </cell>
          <cell r="BP6918" t="str">
            <v>S</v>
          </cell>
        </row>
        <row r="6919">
          <cell r="A6919">
            <v>0</v>
          </cell>
          <cell r="X6919" t="str">
            <v>TRFCA</v>
          </cell>
          <cell r="AE6919" t="str">
            <v>TJ501</v>
          </cell>
          <cell r="BP6919" t="str">
            <v>S</v>
          </cell>
        </row>
        <row r="6920">
          <cell r="A6920">
            <v>0</v>
          </cell>
          <cell r="X6920" t="str">
            <v>TRCOR</v>
          </cell>
          <cell r="AE6920" t="str">
            <v>GJ401</v>
          </cell>
          <cell r="BP6920" t="str">
            <v>S</v>
          </cell>
        </row>
        <row r="6921">
          <cell r="A6921">
            <v>0</v>
          </cell>
          <cell r="X6921" t="str">
            <v>DCM0H</v>
          </cell>
          <cell r="AE6921" t="str">
            <v>GJ401</v>
          </cell>
          <cell r="BP6921" t="str">
            <v>S</v>
          </cell>
        </row>
        <row r="6922">
          <cell r="A6922">
            <v>0</v>
          </cell>
          <cell r="X6922" t="str">
            <v>CSF0H</v>
          </cell>
          <cell r="AE6922" t="str">
            <v>GJ401</v>
          </cell>
          <cell r="BP6922" t="str">
            <v>S</v>
          </cell>
        </row>
        <row r="6923">
          <cell r="A6923">
            <v>0</v>
          </cell>
          <cell r="X6923" t="str">
            <v>LCSSI</v>
          </cell>
          <cell r="AE6923" t="str">
            <v>GJ401</v>
          </cell>
          <cell r="BP6923" t="str">
            <v>S</v>
          </cell>
        </row>
        <row r="6924">
          <cell r="A6924">
            <v>0</v>
          </cell>
          <cell r="X6924" t="str">
            <v>TRCOR</v>
          </cell>
          <cell r="AE6924" t="str">
            <v>GJ401</v>
          </cell>
          <cell r="BP6924" t="str">
            <v>S</v>
          </cell>
        </row>
        <row r="6925">
          <cell r="A6925">
            <v>0</v>
          </cell>
          <cell r="X6925" t="str">
            <v>AS000</v>
          </cell>
          <cell r="AE6925" t="str">
            <v>TJ501</v>
          </cell>
          <cell r="BP6925" t="str">
            <v>S</v>
          </cell>
        </row>
        <row r="6926">
          <cell r="A6926">
            <v>0</v>
          </cell>
          <cell r="X6926" t="str">
            <v>TRFCA</v>
          </cell>
          <cell r="AE6926" t="str">
            <v>PJ503</v>
          </cell>
          <cell r="BP6926" t="str">
            <v>S</v>
          </cell>
        </row>
        <row r="6927">
          <cell r="A6927">
            <v>0</v>
          </cell>
          <cell r="X6927" t="str">
            <v>ETVAP</v>
          </cell>
          <cell r="AE6927" t="str">
            <v>PJ503</v>
          </cell>
          <cell r="BP6927" t="str">
            <v>S</v>
          </cell>
        </row>
        <row r="6928">
          <cell r="A6928">
            <v>0</v>
          </cell>
          <cell r="X6928" t="str">
            <v>KRE17</v>
          </cell>
          <cell r="AE6928" t="str">
            <v>GJ401</v>
          </cell>
          <cell r="BP6928" t="str">
            <v>S</v>
          </cell>
        </row>
        <row r="6929">
          <cell r="A6929">
            <v>0</v>
          </cell>
          <cell r="X6929" t="str">
            <v>DCML0</v>
          </cell>
          <cell r="AE6929" t="str">
            <v>GJ401</v>
          </cell>
          <cell r="BP6929" t="str">
            <v>S</v>
          </cell>
        </row>
        <row r="6930">
          <cell r="A6930">
            <v>0</v>
          </cell>
          <cell r="X6930" t="str">
            <v>LCNSI</v>
          </cell>
          <cell r="AE6930" t="str">
            <v>GJ401</v>
          </cell>
          <cell r="BP6930" t="str">
            <v>S</v>
          </cell>
        </row>
        <row r="6931">
          <cell r="A6931">
            <v>0</v>
          </cell>
          <cell r="X6931" t="str">
            <v>SECLE</v>
          </cell>
          <cell r="AE6931" t="str">
            <v>PJ503</v>
          </cell>
          <cell r="BP6931" t="str">
            <v>S</v>
          </cell>
        </row>
        <row r="6932">
          <cell r="A6932">
            <v>0</v>
          </cell>
          <cell r="X6932" t="str">
            <v>LCFHE</v>
          </cell>
          <cell r="AE6932" t="str">
            <v>GJL58</v>
          </cell>
          <cell r="BP6932" t="str">
            <v>S</v>
          </cell>
        </row>
        <row r="6933">
          <cell r="A6933">
            <v>0</v>
          </cell>
          <cell r="X6933" t="str">
            <v>LCSSE</v>
          </cell>
          <cell r="AE6933" t="str">
            <v>TJ501</v>
          </cell>
          <cell r="BP6933" t="str">
            <v>S</v>
          </cell>
        </row>
        <row r="6934">
          <cell r="A6934">
            <v>0</v>
          </cell>
          <cell r="X6934" t="str">
            <v>WO007</v>
          </cell>
          <cell r="AE6934" t="str">
            <v>GJ401</v>
          </cell>
          <cell r="BP6934" t="str">
            <v>S</v>
          </cell>
        </row>
        <row r="6935">
          <cell r="A6935">
            <v>34237</v>
          </cell>
          <cell r="X6935" t="str">
            <v>LCLVI</v>
          </cell>
          <cell r="AE6935" t="str">
            <v>TJ501</v>
          </cell>
          <cell r="BP6935" t="str">
            <v>S</v>
          </cell>
        </row>
        <row r="6936">
          <cell r="A6936">
            <v>-168247</v>
          </cell>
          <cell r="X6936" t="str">
            <v>SFCCS</v>
          </cell>
          <cell r="AE6936" t="str">
            <v>GJL58</v>
          </cell>
          <cell r="BP6936" t="str">
            <v>S</v>
          </cell>
        </row>
        <row r="6937">
          <cell r="A6937">
            <v>517</v>
          </cell>
          <cell r="X6937" t="str">
            <v>GAPNR</v>
          </cell>
          <cell r="AE6937" t="str">
            <v>GJ401</v>
          </cell>
          <cell r="BP6937" t="str">
            <v>F</v>
          </cell>
        </row>
        <row r="6938">
          <cell r="A6938">
            <v>383283</v>
          </cell>
          <cell r="X6938" t="str">
            <v>LCNSE</v>
          </cell>
          <cell r="AE6938" t="str">
            <v>NJ210</v>
          </cell>
          <cell r="BP6938" t="str">
            <v>S</v>
          </cell>
        </row>
        <row r="6939">
          <cell r="A6939">
            <v>2718366</v>
          </cell>
          <cell r="X6939" t="str">
            <v>DCMPR</v>
          </cell>
          <cell r="AE6939" t="str">
            <v>NJ210</v>
          </cell>
          <cell r="BP6939" t="str">
            <v>S</v>
          </cell>
        </row>
        <row r="6940">
          <cell r="A6940">
            <v>2092</v>
          </cell>
          <cell r="X6940" t="str">
            <v>CHPA0</v>
          </cell>
          <cell r="AE6940" t="str">
            <v>NJ206</v>
          </cell>
          <cell r="BP6940" t="str">
            <v>IVE</v>
          </cell>
        </row>
        <row r="6941">
          <cell r="A6941">
            <v>72017</v>
          </cell>
          <cell r="X6941" t="str">
            <v>DCMPR</v>
          </cell>
          <cell r="AE6941" t="str">
            <v>DJ038</v>
          </cell>
          <cell r="BP6941" t="str">
            <v>F</v>
          </cell>
        </row>
        <row r="6942">
          <cell r="A6942">
            <v>92564</v>
          </cell>
          <cell r="X6942" t="str">
            <v>TRCOR</v>
          </cell>
          <cell r="AE6942" t="str">
            <v>DJ038</v>
          </cell>
          <cell r="BP6942" t="str">
            <v>IVE</v>
          </cell>
        </row>
        <row r="6943">
          <cell r="A6943">
            <v>485530</v>
          </cell>
          <cell r="X6943" t="str">
            <v>PRE06</v>
          </cell>
          <cell r="AE6943" t="str">
            <v>DJ038</v>
          </cell>
          <cell r="BP6943" t="str">
            <v>F</v>
          </cell>
        </row>
        <row r="6944">
          <cell r="A6944">
            <v>14941</v>
          </cell>
          <cell r="X6944" t="str">
            <v>DCML0</v>
          </cell>
          <cell r="AE6944" t="str">
            <v>NJ206</v>
          </cell>
          <cell r="BP6944" t="str">
            <v>IVE</v>
          </cell>
        </row>
        <row r="6945">
          <cell r="A6945">
            <v>18979</v>
          </cell>
          <cell r="X6945" t="str">
            <v>EFRBE</v>
          </cell>
          <cell r="AE6945" t="str">
            <v>NJ206</v>
          </cell>
          <cell r="BP6945" t="str">
            <v>IVE</v>
          </cell>
        </row>
        <row r="6946">
          <cell r="A6946">
            <v>79130</v>
          </cell>
          <cell r="X6946" t="str">
            <v>PRE06</v>
          </cell>
          <cell r="AE6946" t="str">
            <v>NJ206</v>
          </cell>
          <cell r="BP6946" t="str">
            <v>F</v>
          </cell>
        </row>
        <row r="6947">
          <cell r="A6947">
            <v>79130</v>
          </cell>
          <cell r="X6947" t="str">
            <v>PRE12</v>
          </cell>
          <cell r="AE6947" t="str">
            <v>NJ206</v>
          </cell>
          <cell r="BP6947" t="str">
            <v>F</v>
          </cell>
        </row>
        <row r="6948">
          <cell r="A6948">
            <v>5152</v>
          </cell>
          <cell r="X6948" t="str">
            <v>SECLE</v>
          </cell>
          <cell r="AE6948" t="str">
            <v>NJ210</v>
          </cell>
          <cell r="BP6948" t="str">
            <v>IVE</v>
          </cell>
        </row>
        <row r="6949">
          <cell r="A6949">
            <v>34034</v>
          </cell>
          <cell r="X6949" t="str">
            <v>ETVPS</v>
          </cell>
          <cell r="AE6949" t="str">
            <v>NJ210</v>
          </cell>
          <cell r="BP6949" t="str">
            <v>F</v>
          </cell>
        </row>
        <row r="6950">
          <cell r="A6950">
            <v>28237</v>
          </cell>
          <cell r="X6950" t="str">
            <v>MP000</v>
          </cell>
          <cell r="AE6950" t="str">
            <v>DJ039</v>
          </cell>
          <cell r="BP6950" t="str">
            <v>S</v>
          </cell>
        </row>
        <row r="6951">
          <cell r="A6951">
            <v>5970</v>
          </cell>
          <cell r="X6951" t="str">
            <v>DCMIH</v>
          </cell>
          <cell r="AE6951" t="str">
            <v>DJ039</v>
          </cell>
          <cell r="BP6951" t="str">
            <v>S</v>
          </cell>
        </row>
        <row r="6952">
          <cell r="A6952">
            <v>7004</v>
          </cell>
          <cell r="X6952" t="str">
            <v>DCMPR</v>
          </cell>
          <cell r="AE6952" t="str">
            <v>DJ039</v>
          </cell>
          <cell r="BP6952" t="str">
            <v>S</v>
          </cell>
        </row>
        <row r="6953">
          <cell r="A6953">
            <v>96214</v>
          </cell>
          <cell r="X6953" t="str">
            <v>PVSPR</v>
          </cell>
          <cell r="AE6953" t="str">
            <v>DJ039</v>
          </cell>
          <cell r="BP6953" t="str">
            <v>S</v>
          </cell>
        </row>
        <row r="6954">
          <cell r="A6954">
            <v>101130</v>
          </cell>
          <cell r="X6954" t="str">
            <v>LCNSE</v>
          </cell>
          <cell r="AE6954" t="str">
            <v>DJ039</v>
          </cell>
          <cell r="BP6954" t="str">
            <v>S</v>
          </cell>
        </row>
        <row r="6955">
          <cell r="A6955">
            <v>20579</v>
          </cell>
          <cell r="X6955" t="str">
            <v>CHPA0</v>
          </cell>
          <cell r="AE6955" t="str">
            <v>DJ039</v>
          </cell>
          <cell r="BP6955" t="str">
            <v>S</v>
          </cell>
        </row>
        <row r="6956">
          <cell r="A6956">
            <v>25335</v>
          </cell>
          <cell r="X6956" t="str">
            <v>WO006</v>
          </cell>
          <cell r="AE6956" t="str">
            <v>QJ013</v>
          </cell>
          <cell r="BP6956" t="str">
            <v>F</v>
          </cell>
        </row>
        <row r="6957">
          <cell r="A6957">
            <v>73002</v>
          </cell>
          <cell r="X6957" t="str">
            <v>GAP4E</v>
          </cell>
          <cell r="AE6957" t="str">
            <v>QJ014</v>
          </cell>
          <cell r="BP6957" t="str">
            <v>IVE</v>
          </cell>
        </row>
        <row r="6958">
          <cell r="A6958">
            <v>104166</v>
          </cell>
          <cell r="X6958" t="str">
            <v>TRCOR</v>
          </cell>
          <cell r="AE6958" t="str">
            <v>QJ014</v>
          </cell>
          <cell r="BP6958" t="str">
            <v>IVE</v>
          </cell>
        </row>
        <row r="6959">
          <cell r="A6959">
            <v>133702</v>
          </cell>
          <cell r="X6959" t="str">
            <v>CHPA0</v>
          </cell>
          <cell r="AE6959" t="str">
            <v>QJ014</v>
          </cell>
          <cell r="BP6959" t="str">
            <v>IVE</v>
          </cell>
        </row>
        <row r="6960">
          <cell r="A6960">
            <v>219024</v>
          </cell>
          <cell r="X6960" t="str">
            <v>PRE06</v>
          </cell>
          <cell r="AE6960" t="str">
            <v>QJ014</v>
          </cell>
          <cell r="BP6960" t="str">
            <v>F</v>
          </cell>
        </row>
        <row r="6961">
          <cell r="A6961">
            <v>348415</v>
          </cell>
          <cell r="X6961" t="str">
            <v>LCSSE</v>
          </cell>
          <cell r="AE6961" t="str">
            <v>QJ014</v>
          </cell>
          <cell r="BP6961" t="str">
            <v>IVE</v>
          </cell>
        </row>
        <row r="6962">
          <cell r="A6962">
            <v>420</v>
          </cell>
          <cell r="X6962" t="str">
            <v>GAPNR</v>
          </cell>
          <cell r="AE6962" t="str">
            <v>QJ015</v>
          </cell>
          <cell r="BP6962" t="str">
            <v>F</v>
          </cell>
        </row>
        <row r="6963">
          <cell r="A6963">
            <v>101480</v>
          </cell>
          <cell r="X6963" t="str">
            <v>TRCOR</v>
          </cell>
          <cell r="AE6963" t="str">
            <v>DJ038</v>
          </cell>
          <cell r="BP6963" t="str">
            <v>S</v>
          </cell>
        </row>
        <row r="6964">
          <cell r="A6964">
            <v>398</v>
          </cell>
          <cell r="X6964" t="str">
            <v>CH0AT</v>
          </cell>
          <cell r="AE6964" t="str">
            <v>NJ206</v>
          </cell>
          <cell r="BP6964" t="str">
            <v>S</v>
          </cell>
        </row>
        <row r="6965">
          <cell r="A6965">
            <v>23176</v>
          </cell>
          <cell r="X6965" t="str">
            <v>TRCOR</v>
          </cell>
          <cell r="AE6965" t="str">
            <v>QJ015</v>
          </cell>
          <cell r="BP6965" t="str">
            <v>IVE</v>
          </cell>
        </row>
        <row r="6966">
          <cell r="A6966">
            <v>43545</v>
          </cell>
          <cell r="X6966" t="str">
            <v>GAP4E</v>
          </cell>
          <cell r="AE6966" t="str">
            <v>QJ015</v>
          </cell>
          <cell r="BP6966" t="str">
            <v>IVE</v>
          </cell>
        </row>
        <row r="6967">
          <cell r="A6967">
            <v>44554</v>
          </cell>
          <cell r="X6967" t="str">
            <v>DCM0H</v>
          </cell>
          <cell r="AE6967" t="str">
            <v>QJ015</v>
          </cell>
          <cell r="BP6967" t="str">
            <v>IVE</v>
          </cell>
        </row>
        <row r="6968">
          <cell r="A6968">
            <v>29744</v>
          </cell>
          <cell r="X6968" t="str">
            <v>DCM0H</v>
          </cell>
          <cell r="AE6968" t="str">
            <v>QJ016</v>
          </cell>
          <cell r="BP6968" t="str">
            <v>S</v>
          </cell>
        </row>
        <row r="6969">
          <cell r="A6969">
            <v>49602</v>
          </cell>
          <cell r="X6969" t="str">
            <v>DCM0H</v>
          </cell>
          <cell r="AE6969" t="str">
            <v>QJ016</v>
          </cell>
          <cell r="BP6969" t="str">
            <v>S</v>
          </cell>
        </row>
        <row r="6970">
          <cell r="A6970">
            <v>63911</v>
          </cell>
          <cell r="X6970" t="str">
            <v>GAPTA</v>
          </cell>
          <cell r="AE6970" t="str">
            <v>QJ016</v>
          </cell>
          <cell r="BP6970" t="str">
            <v>S</v>
          </cell>
        </row>
        <row r="6971">
          <cell r="A6971">
            <v>16025</v>
          </cell>
          <cell r="X6971" t="str">
            <v>CHPA0</v>
          </cell>
          <cell r="AE6971" t="str">
            <v>DJ038</v>
          </cell>
          <cell r="BP6971" t="str">
            <v>IVE</v>
          </cell>
        </row>
        <row r="6972">
          <cell r="A6972">
            <v>239462</v>
          </cell>
          <cell r="X6972" t="str">
            <v>PRE11</v>
          </cell>
          <cell r="AE6972" t="str">
            <v>NJ210</v>
          </cell>
          <cell r="BP6972" t="str">
            <v>F</v>
          </cell>
        </row>
        <row r="6973">
          <cell r="A6973">
            <v>3090908</v>
          </cell>
          <cell r="X6973" t="str">
            <v>DCMPR</v>
          </cell>
          <cell r="AE6973" t="str">
            <v>NJ210</v>
          </cell>
          <cell r="BP6973" t="str">
            <v>IVE</v>
          </cell>
        </row>
        <row r="6974">
          <cell r="A6974">
            <v>43398</v>
          </cell>
          <cell r="X6974" t="str">
            <v>TRFCA</v>
          </cell>
          <cell r="AE6974" t="str">
            <v>DJ038</v>
          </cell>
          <cell r="BP6974" t="str">
            <v>IVE</v>
          </cell>
        </row>
        <row r="6975">
          <cell r="A6975">
            <v>710</v>
          </cell>
          <cell r="X6975" t="str">
            <v>ETVAP</v>
          </cell>
          <cell r="AE6975" t="str">
            <v>QJ016</v>
          </cell>
          <cell r="BP6975" t="str">
            <v>S</v>
          </cell>
        </row>
        <row r="6976">
          <cell r="A6976">
            <v>3551</v>
          </cell>
          <cell r="X6976" t="str">
            <v>CH0AT</v>
          </cell>
          <cell r="AE6976" t="str">
            <v>QJ016</v>
          </cell>
          <cell r="BP6976" t="str">
            <v>S</v>
          </cell>
        </row>
        <row r="6977">
          <cell r="A6977">
            <v>4358</v>
          </cell>
          <cell r="X6977" t="str">
            <v>SECLE</v>
          </cell>
          <cell r="AE6977" t="str">
            <v>QJ016</v>
          </cell>
          <cell r="BP6977" t="str">
            <v>S</v>
          </cell>
        </row>
        <row r="6978">
          <cell r="A6978">
            <v>10207</v>
          </cell>
          <cell r="X6978" t="str">
            <v>CHPES</v>
          </cell>
          <cell r="AE6978" t="str">
            <v>QJ016</v>
          </cell>
          <cell r="BP6978" t="str">
            <v>S</v>
          </cell>
        </row>
        <row r="6979">
          <cell r="A6979">
            <v>16927</v>
          </cell>
          <cell r="X6979" t="str">
            <v>CHPA0</v>
          </cell>
          <cell r="AE6979" t="str">
            <v>QJ016</v>
          </cell>
          <cell r="BP6979" t="str">
            <v>S</v>
          </cell>
        </row>
        <row r="6980">
          <cell r="A6980">
            <v>27701</v>
          </cell>
          <cell r="X6980" t="str">
            <v>TRCOR</v>
          </cell>
          <cell r="AE6980" t="str">
            <v>QJ016</v>
          </cell>
          <cell r="BP6980" t="str">
            <v>S</v>
          </cell>
        </row>
        <row r="6981">
          <cell r="A6981">
            <v>107253</v>
          </cell>
          <cell r="X6981" t="str">
            <v>TRCOR</v>
          </cell>
          <cell r="AE6981" t="str">
            <v>QJ016</v>
          </cell>
          <cell r="BP6981" t="str">
            <v>S</v>
          </cell>
        </row>
        <row r="6982">
          <cell r="A6982">
            <v>192695</v>
          </cell>
          <cell r="X6982" t="str">
            <v>SMS4E</v>
          </cell>
          <cell r="AE6982" t="str">
            <v>QJ013</v>
          </cell>
          <cell r="BP6982" t="str">
            <v>IVE</v>
          </cell>
        </row>
        <row r="6983">
          <cell r="A6983">
            <v>378122</v>
          </cell>
          <cell r="X6983" t="str">
            <v>DCMPR</v>
          </cell>
          <cell r="AE6983" t="str">
            <v>QJ013</v>
          </cell>
          <cell r="BP6983" t="str">
            <v>IVE</v>
          </cell>
        </row>
        <row r="6984">
          <cell r="A6984">
            <v>8832</v>
          </cell>
          <cell r="X6984" t="str">
            <v>SECLE</v>
          </cell>
          <cell r="AE6984" t="str">
            <v>QJ014</v>
          </cell>
          <cell r="BP6984" t="str">
            <v>IVE</v>
          </cell>
        </row>
        <row r="6985">
          <cell r="A6985">
            <v>57305</v>
          </cell>
          <cell r="X6985" t="str">
            <v>WO006</v>
          </cell>
          <cell r="AE6985" t="str">
            <v>QJ015</v>
          </cell>
          <cell r="BP6985" t="str">
            <v>F</v>
          </cell>
        </row>
        <row r="6986">
          <cell r="A6986">
            <v>108559</v>
          </cell>
          <cell r="X6986" t="str">
            <v>DCMPR</v>
          </cell>
          <cell r="AE6986" t="str">
            <v>QJ015</v>
          </cell>
          <cell r="BP6986" t="str">
            <v>F</v>
          </cell>
        </row>
        <row r="6987">
          <cell r="A6987">
            <v>160217</v>
          </cell>
          <cell r="X6987" t="str">
            <v>CHPA0</v>
          </cell>
          <cell r="AE6987" t="str">
            <v>QJ015</v>
          </cell>
          <cell r="BP6987" t="str">
            <v>IVE</v>
          </cell>
        </row>
        <row r="6988">
          <cell r="A6988">
            <v>181107</v>
          </cell>
          <cell r="X6988" t="str">
            <v>DCML0</v>
          </cell>
          <cell r="AE6988" t="str">
            <v>QJ015</v>
          </cell>
          <cell r="BP6988" t="str">
            <v>IVE</v>
          </cell>
        </row>
        <row r="6989">
          <cell r="A6989">
            <v>189582</v>
          </cell>
          <cell r="X6989" t="str">
            <v>MP000</v>
          </cell>
          <cell r="AE6989" t="str">
            <v>QJ015</v>
          </cell>
          <cell r="BP6989" t="str">
            <v>IVE</v>
          </cell>
        </row>
        <row r="6990">
          <cell r="A6990">
            <v>537768</v>
          </cell>
          <cell r="X6990" t="str">
            <v>PRE11</v>
          </cell>
          <cell r="AE6990" t="str">
            <v>QJ015</v>
          </cell>
          <cell r="BP6990" t="str">
            <v>F</v>
          </cell>
        </row>
        <row r="6991">
          <cell r="A6991">
            <v>1269328</v>
          </cell>
          <cell r="X6991" t="str">
            <v>DCMPR</v>
          </cell>
          <cell r="AE6991" t="str">
            <v>QJ015</v>
          </cell>
          <cell r="BP6991" t="str">
            <v>F</v>
          </cell>
        </row>
        <row r="6992">
          <cell r="A6992">
            <v>110774</v>
          </cell>
          <cell r="X6992" t="str">
            <v>CHPA0</v>
          </cell>
          <cell r="AE6992" t="str">
            <v>NJ210</v>
          </cell>
          <cell r="BP6992" t="str">
            <v>S</v>
          </cell>
        </row>
        <row r="6993">
          <cell r="A6993">
            <v>15482</v>
          </cell>
          <cell r="X6993" t="str">
            <v>TRCOR</v>
          </cell>
          <cell r="AE6993" t="str">
            <v>QJ016</v>
          </cell>
          <cell r="BP6993" t="str">
            <v>IVE</v>
          </cell>
        </row>
        <row r="6994">
          <cell r="A6994">
            <v>23082</v>
          </cell>
          <cell r="X6994" t="str">
            <v>PRSAV</v>
          </cell>
          <cell r="AE6994" t="str">
            <v>QJ016</v>
          </cell>
          <cell r="BP6994" t="str">
            <v>F</v>
          </cell>
        </row>
        <row r="6995">
          <cell r="A6995">
            <v>29987</v>
          </cell>
          <cell r="X6995" t="str">
            <v>WO006</v>
          </cell>
          <cell r="AE6995" t="str">
            <v>QJ016</v>
          </cell>
          <cell r="BP6995" t="str">
            <v>F</v>
          </cell>
        </row>
        <row r="6996">
          <cell r="A6996">
            <v>131312</v>
          </cell>
          <cell r="X6996" t="str">
            <v>LCLVI</v>
          </cell>
          <cell r="AE6996" t="str">
            <v>NJ206</v>
          </cell>
          <cell r="BP6996" t="str">
            <v>S</v>
          </cell>
        </row>
        <row r="6997">
          <cell r="A6997">
            <v>350682</v>
          </cell>
          <cell r="X6997" t="str">
            <v>LCNSI</v>
          </cell>
          <cell r="AE6997" t="str">
            <v>NJ206</v>
          </cell>
          <cell r="BP6997" t="str">
            <v>S</v>
          </cell>
        </row>
        <row r="6998">
          <cell r="A6998">
            <v>21281</v>
          </cell>
          <cell r="X6998" t="str">
            <v>LCFHI</v>
          </cell>
          <cell r="AE6998" t="str">
            <v>QJ015</v>
          </cell>
          <cell r="BP6998" t="str">
            <v>S</v>
          </cell>
        </row>
        <row r="6999">
          <cell r="A6999">
            <v>39802</v>
          </cell>
          <cell r="X6999" t="str">
            <v>EFCCM</v>
          </cell>
          <cell r="AE6999" t="str">
            <v>QJ015</v>
          </cell>
          <cell r="BP6999" t="str">
            <v>S</v>
          </cell>
        </row>
        <row r="7000">
          <cell r="A7000">
            <v>41020</v>
          </cell>
          <cell r="X7000" t="str">
            <v>GAPSF</v>
          </cell>
          <cell r="AE7000" t="str">
            <v>QJ015</v>
          </cell>
          <cell r="BP7000" t="str">
            <v>S</v>
          </cell>
        </row>
        <row r="7001">
          <cell r="A7001">
            <v>44554</v>
          </cell>
          <cell r="X7001" t="str">
            <v>DCM0H</v>
          </cell>
          <cell r="AE7001" t="str">
            <v>QJ015</v>
          </cell>
          <cell r="BP7001" t="str">
            <v>S</v>
          </cell>
        </row>
        <row r="7002">
          <cell r="A7002">
            <v>34238</v>
          </cell>
          <cell r="X7002" t="str">
            <v>WR002</v>
          </cell>
          <cell r="AE7002" t="str">
            <v>DJ038</v>
          </cell>
          <cell r="BP7002" t="str">
            <v>S</v>
          </cell>
        </row>
        <row r="7003">
          <cell r="A7003">
            <v>36873</v>
          </cell>
          <cell r="X7003" t="str">
            <v>SMS4E</v>
          </cell>
          <cell r="AE7003" t="str">
            <v>DJ038</v>
          </cell>
          <cell r="BP7003" t="str">
            <v>S</v>
          </cell>
        </row>
        <row r="7004">
          <cell r="A7004">
            <v>68865</v>
          </cell>
          <cell r="X7004" t="str">
            <v>FF0CB</v>
          </cell>
          <cell r="AE7004" t="str">
            <v>DJ038</v>
          </cell>
          <cell r="BP7004" t="str">
            <v>S</v>
          </cell>
        </row>
        <row r="7005">
          <cell r="A7005">
            <v>114464</v>
          </cell>
          <cell r="X7005" t="str">
            <v>DCML0</v>
          </cell>
          <cell r="AE7005" t="str">
            <v>DJ038</v>
          </cell>
          <cell r="BP7005" t="str">
            <v>S</v>
          </cell>
        </row>
        <row r="7006">
          <cell r="A7006">
            <v>177942</v>
          </cell>
          <cell r="X7006" t="str">
            <v>DCM0H</v>
          </cell>
          <cell r="AE7006" t="str">
            <v>DJ038</v>
          </cell>
          <cell r="BP7006" t="str">
            <v>S</v>
          </cell>
        </row>
        <row r="7007">
          <cell r="A7007">
            <v>192956</v>
          </cell>
          <cell r="X7007" t="str">
            <v>MP000</v>
          </cell>
          <cell r="AE7007" t="str">
            <v>DJ038</v>
          </cell>
          <cell r="BP7007" t="str">
            <v>S</v>
          </cell>
        </row>
        <row r="7008">
          <cell r="A7008">
            <v>65014</v>
          </cell>
          <cell r="X7008" t="str">
            <v>TRFCA</v>
          </cell>
          <cell r="AE7008" t="str">
            <v>QJ015</v>
          </cell>
          <cell r="BP7008" t="str">
            <v>S</v>
          </cell>
        </row>
        <row r="7009">
          <cell r="A7009">
            <v>30283</v>
          </cell>
          <cell r="X7009" t="str">
            <v>DCMIH</v>
          </cell>
          <cell r="AE7009" t="str">
            <v>CJ149</v>
          </cell>
          <cell r="BP7009" t="str">
            <v>S</v>
          </cell>
        </row>
        <row r="7010">
          <cell r="A7010">
            <v>11708</v>
          </cell>
          <cell r="X7010" t="str">
            <v>KRL17</v>
          </cell>
          <cell r="AE7010" t="str">
            <v>QJ014</v>
          </cell>
          <cell r="BP7010" t="str">
            <v>S</v>
          </cell>
        </row>
        <row r="7011">
          <cell r="A7011">
            <v>12059</v>
          </cell>
          <cell r="X7011" t="str">
            <v>SFMSA</v>
          </cell>
          <cell r="AE7011" t="str">
            <v>QJ014</v>
          </cell>
          <cell r="BP7011" t="str">
            <v>S</v>
          </cell>
        </row>
        <row r="7012">
          <cell r="A7012">
            <v>21159</v>
          </cell>
          <cell r="X7012" t="str">
            <v>CHPA0</v>
          </cell>
          <cell r="AE7012" t="str">
            <v>QJ014</v>
          </cell>
          <cell r="BP7012" t="str">
            <v>S</v>
          </cell>
        </row>
        <row r="7013">
          <cell r="A7013">
            <v>32130</v>
          </cell>
          <cell r="X7013" t="str">
            <v>SECLI</v>
          </cell>
          <cell r="AE7013" t="str">
            <v>QJ014</v>
          </cell>
          <cell r="BP7013" t="str">
            <v>S</v>
          </cell>
        </row>
        <row r="7014">
          <cell r="A7014">
            <v>34722</v>
          </cell>
          <cell r="X7014" t="str">
            <v>TRCOR</v>
          </cell>
          <cell r="AE7014" t="str">
            <v>QJ014</v>
          </cell>
          <cell r="BP7014" t="str">
            <v>S</v>
          </cell>
        </row>
        <row r="7015">
          <cell r="A7015">
            <v>360</v>
          </cell>
          <cell r="X7015" t="str">
            <v>GAPNR</v>
          </cell>
          <cell r="AE7015" t="str">
            <v>CJ149</v>
          </cell>
          <cell r="BP7015" t="str">
            <v>S</v>
          </cell>
        </row>
        <row r="7016">
          <cell r="A7016">
            <v>2002</v>
          </cell>
          <cell r="X7016" t="str">
            <v>ETVPS</v>
          </cell>
          <cell r="AE7016" t="str">
            <v>CJ149</v>
          </cell>
          <cell r="BP7016" t="str">
            <v>S</v>
          </cell>
        </row>
        <row r="7017">
          <cell r="A7017">
            <v>3112</v>
          </cell>
          <cell r="X7017" t="str">
            <v>EGAPI</v>
          </cell>
          <cell r="AE7017" t="str">
            <v>CJ149</v>
          </cell>
          <cell r="BP7017" t="str">
            <v>S</v>
          </cell>
        </row>
        <row r="7018">
          <cell r="A7018">
            <v>5825</v>
          </cell>
          <cell r="X7018" t="str">
            <v>EFCCM</v>
          </cell>
          <cell r="AE7018" t="str">
            <v>CJ149</v>
          </cell>
          <cell r="BP7018" t="str">
            <v>S</v>
          </cell>
        </row>
        <row r="7019">
          <cell r="A7019">
            <v>6446</v>
          </cell>
          <cell r="X7019" t="str">
            <v>SFMSA</v>
          </cell>
          <cell r="AE7019" t="str">
            <v>CJ149</v>
          </cell>
          <cell r="BP7019" t="str">
            <v>S</v>
          </cell>
        </row>
        <row r="7020">
          <cell r="A7020">
            <v>9824</v>
          </cell>
          <cell r="X7020" t="str">
            <v>DCM0H</v>
          </cell>
          <cell r="AE7020" t="str">
            <v>CJ149</v>
          </cell>
          <cell r="BP7020" t="str">
            <v>S</v>
          </cell>
        </row>
        <row r="7021">
          <cell r="A7021">
            <v>15687</v>
          </cell>
          <cell r="X7021" t="str">
            <v>SECLI</v>
          </cell>
          <cell r="AE7021" t="str">
            <v>CJ149</v>
          </cell>
          <cell r="BP7021" t="str">
            <v>S</v>
          </cell>
        </row>
        <row r="7022">
          <cell r="A7022">
            <v>16626</v>
          </cell>
          <cell r="X7022" t="str">
            <v>KRL22</v>
          </cell>
          <cell r="AE7022" t="str">
            <v>CJ149</v>
          </cell>
          <cell r="BP7022" t="str">
            <v>S</v>
          </cell>
        </row>
        <row r="7023">
          <cell r="A7023">
            <v>23262</v>
          </cell>
          <cell r="X7023" t="str">
            <v>DCML0</v>
          </cell>
          <cell r="AE7023" t="str">
            <v>DJ039</v>
          </cell>
          <cell r="BP7023" t="str">
            <v>IVE</v>
          </cell>
        </row>
        <row r="7024">
          <cell r="A7024">
            <v>31499</v>
          </cell>
          <cell r="X7024" t="str">
            <v>ETVPS</v>
          </cell>
          <cell r="AE7024" t="str">
            <v>DJ039</v>
          </cell>
          <cell r="BP7024" t="str">
            <v>F</v>
          </cell>
        </row>
        <row r="7025">
          <cell r="A7025">
            <v>175786</v>
          </cell>
          <cell r="X7025" t="str">
            <v>KRE17</v>
          </cell>
          <cell r="AE7025" t="str">
            <v>QJ014</v>
          </cell>
          <cell r="BP7025" t="str">
            <v>S</v>
          </cell>
        </row>
        <row r="7026">
          <cell r="A7026">
            <v>214907</v>
          </cell>
          <cell r="X7026" t="str">
            <v>LCSSE</v>
          </cell>
          <cell r="AE7026" t="str">
            <v>QJ014</v>
          </cell>
          <cell r="BP7026" t="str">
            <v>S</v>
          </cell>
        </row>
        <row r="7027">
          <cell r="A7027">
            <v>259166</v>
          </cell>
          <cell r="X7027" t="str">
            <v>CHPES</v>
          </cell>
          <cell r="AE7027" t="str">
            <v>QJ014</v>
          </cell>
          <cell r="BP7027" t="str">
            <v>S</v>
          </cell>
        </row>
        <row r="7028">
          <cell r="A7028">
            <v>136894</v>
          </cell>
          <cell r="X7028" t="str">
            <v>REV4E</v>
          </cell>
          <cell r="AE7028" t="str">
            <v>QJ015</v>
          </cell>
          <cell r="BP7028" t="str">
            <v>S</v>
          </cell>
        </row>
        <row r="7029">
          <cell r="A7029">
            <v>181107</v>
          </cell>
          <cell r="X7029" t="str">
            <v>DCML0</v>
          </cell>
          <cell r="AE7029" t="str">
            <v>QJ015</v>
          </cell>
          <cell r="BP7029" t="str">
            <v>S</v>
          </cell>
        </row>
        <row r="7030">
          <cell r="A7030">
            <v>462757</v>
          </cell>
          <cell r="X7030" t="str">
            <v>SFE13</v>
          </cell>
          <cell r="AE7030" t="str">
            <v>QJ015</v>
          </cell>
          <cell r="BP7030" t="str">
            <v>S</v>
          </cell>
        </row>
        <row r="7031">
          <cell r="A7031">
            <v>672498</v>
          </cell>
          <cell r="X7031" t="str">
            <v>SFE13</v>
          </cell>
          <cell r="AE7031" t="str">
            <v>QJ015</v>
          </cell>
          <cell r="BP7031" t="str">
            <v>S</v>
          </cell>
        </row>
        <row r="7032">
          <cell r="A7032">
            <v>883826</v>
          </cell>
          <cell r="X7032" t="str">
            <v>CSF0H</v>
          </cell>
          <cell r="AE7032" t="str">
            <v>QJ015</v>
          </cell>
          <cell r="BP7032" t="str">
            <v>S</v>
          </cell>
        </row>
        <row r="7033">
          <cell r="A7033">
            <v>1996</v>
          </cell>
          <cell r="X7033" t="str">
            <v>EFCOE</v>
          </cell>
          <cell r="AE7033" t="str">
            <v>QJ013</v>
          </cell>
          <cell r="BP7033" t="str">
            <v>S</v>
          </cell>
        </row>
        <row r="7034">
          <cell r="A7034">
            <v>9745</v>
          </cell>
          <cell r="X7034" t="str">
            <v>TRFCA</v>
          </cell>
          <cell r="AE7034" t="str">
            <v>QJ013</v>
          </cell>
          <cell r="BP7034" t="str">
            <v>S</v>
          </cell>
        </row>
        <row r="7035">
          <cell r="A7035">
            <v>737560</v>
          </cell>
          <cell r="X7035" t="str">
            <v>CSF0H</v>
          </cell>
          <cell r="AE7035" t="str">
            <v>QJ014</v>
          </cell>
          <cell r="BP7035" t="str">
            <v>S</v>
          </cell>
        </row>
        <row r="7036">
          <cell r="A7036">
            <v>68865</v>
          </cell>
          <cell r="X7036" t="str">
            <v>FF0CB</v>
          </cell>
          <cell r="AE7036" t="str">
            <v>CJ149</v>
          </cell>
          <cell r="BP7036" t="str">
            <v>S</v>
          </cell>
        </row>
        <row r="7037">
          <cell r="A7037">
            <v>1144403</v>
          </cell>
          <cell r="X7037" t="str">
            <v>DCML0</v>
          </cell>
          <cell r="AE7037" t="str">
            <v>QJ015</v>
          </cell>
          <cell r="BP7037" t="str">
            <v>S</v>
          </cell>
        </row>
        <row r="7038">
          <cell r="A7038">
            <v>1333093</v>
          </cell>
          <cell r="X7038" t="str">
            <v>SFE13</v>
          </cell>
          <cell r="AE7038" t="str">
            <v>QJ015</v>
          </cell>
          <cell r="BP7038" t="str">
            <v>S</v>
          </cell>
        </row>
        <row r="7039">
          <cell r="A7039">
            <v>1456659</v>
          </cell>
          <cell r="X7039" t="str">
            <v>LCFHE</v>
          </cell>
          <cell r="AE7039" t="str">
            <v>QJ015</v>
          </cell>
          <cell r="BP7039" t="str">
            <v>S</v>
          </cell>
        </row>
        <row r="7040">
          <cell r="A7040">
            <v>7323698</v>
          </cell>
          <cell r="X7040" t="str">
            <v>WR001</v>
          </cell>
          <cell r="AE7040" t="str">
            <v>QJ015</v>
          </cell>
          <cell r="BP7040" t="str">
            <v>S</v>
          </cell>
        </row>
        <row r="7041">
          <cell r="A7041">
            <v>10556117</v>
          </cell>
          <cell r="X7041" t="str">
            <v>DCMPR</v>
          </cell>
          <cell r="AE7041" t="str">
            <v>QJ015</v>
          </cell>
          <cell r="BP7041" t="str">
            <v>S</v>
          </cell>
        </row>
        <row r="7042">
          <cell r="A7042">
            <v>866</v>
          </cell>
          <cell r="X7042" t="str">
            <v>ETVAF</v>
          </cell>
          <cell r="AE7042" t="str">
            <v>NJ210</v>
          </cell>
          <cell r="BP7042" t="str">
            <v>S</v>
          </cell>
        </row>
        <row r="7043">
          <cell r="A7043">
            <v>2335</v>
          </cell>
          <cell r="X7043" t="str">
            <v>EGAPI</v>
          </cell>
          <cell r="AE7043" t="str">
            <v>NJ210</v>
          </cell>
          <cell r="BP7043" t="str">
            <v>S</v>
          </cell>
        </row>
        <row r="7044">
          <cell r="A7044">
            <v>6797</v>
          </cell>
          <cell r="X7044" t="str">
            <v>SESSE</v>
          </cell>
          <cell r="AE7044" t="str">
            <v>DJ039</v>
          </cell>
          <cell r="BP7044" t="str">
            <v>IVE</v>
          </cell>
        </row>
        <row r="7045">
          <cell r="A7045">
            <v>8123</v>
          </cell>
          <cell r="X7045" t="str">
            <v>WR002</v>
          </cell>
          <cell r="AE7045" t="str">
            <v>DJ039</v>
          </cell>
          <cell r="BP7045" t="str">
            <v>IVE</v>
          </cell>
        </row>
        <row r="7046">
          <cell r="A7046">
            <v>8820</v>
          </cell>
          <cell r="X7046" t="str">
            <v>TRFCA</v>
          </cell>
          <cell r="AE7046" t="str">
            <v>DJ039</v>
          </cell>
          <cell r="BP7046" t="str">
            <v>IVE</v>
          </cell>
        </row>
        <row r="7047">
          <cell r="A7047">
            <v>3641</v>
          </cell>
          <cell r="X7047" t="str">
            <v>DCMPR</v>
          </cell>
          <cell r="AE7047" t="str">
            <v>NJ206</v>
          </cell>
          <cell r="BP7047" t="str">
            <v>S</v>
          </cell>
        </row>
        <row r="7048">
          <cell r="A7048">
            <v>3676</v>
          </cell>
          <cell r="X7048" t="str">
            <v>DCM0H</v>
          </cell>
          <cell r="AE7048" t="str">
            <v>NJ206</v>
          </cell>
          <cell r="BP7048" t="str">
            <v>S</v>
          </cell>
        </row>
        <row r="7049">
          <cell r="A7049">
            <v>5884</v>
          </cell>
          <cell r="X7049" t="str">
            <v>AS000</v>
          </cell>
          <cell r="AE7049" t="str">
            <v>NJ206</v>
          </cell>
          <cell r="BP7049" t="str">
            <v>S</v>
          </cell>
        </row>
        <row r="7050">
          <cell r="A7050">
            <v>17760</v>
          </cell>
          <cell r="X7050" t="str">
            <v>MP000</v>
          </cell>
          <cell r="AE7050" t="str">
            <v>NJ206</v>
          </cell>
          <cell r="BP7050" t="str">
            <v>S</v>
          </cell>
        </row>
        <row r="7051">
          <cell r="A7051">
            <v>18772</v>
          </cell>
          <cell r="X7051" t="str">
            <v>CHPA0</v>
          </cell>
          <cell r="AE7051" t="str">
            <v>NJ206</v>
          </cell>
          <cell r="BP7051" t="str">
            <v>S</v>
          </cell>
        </row>
        <row r="7052">
          <cell r="A7052">
            <v>4461157</v>
          </cell>
          <cell r="X7052" t="str">
            <v>WR001</v>
          </cell>
          <cell r="AE7052" t="str">
            <v>CJ149</v>
          </cell>
          <cell r="BP7052" t="str">
            <v>S</v>
          </cell>
        </row>
        <row r="7053">
          <cell r="A7053">
            <v>40</v>
          </cell>
          <cell r="X7053" t="str">
            <v>TRFCA</v>
          </cell>
          <cell r="AE7053" t="str">
            <v>DJ038</v>
          </cell>
          <cell r="BP7053" t="str">
            <v>S</v>
          </cell>
        </row>
        <row r="7054">
          <cell r="A7054">
            <v>141</v>
          </cell>
          <cell r="X7054" t="str">
            <v>CHPA0</v>
          </cell>
          <cell r="AE7054" t="str">
            <v>DJ038</v>
          </cell>
          <cell r="BP7054" t="str">
            <v>S</v>
          </cell>
        </row>
        <row r="7055">
          <cell r="A7055">
            <v>1033</v>
          </cell>
          <cell r="X7055" t="str">
            <v>ETVAF</v>
          </cell>
          <cell r="AE7055" t="str">
            <v>DJ038</v>
          </cell>
          <cell r="BP7055" t="str">
            <v>S</v>
          </cell>
        </row>
        <row r="7056">
          <cell r="A7056">
            <v>245670</v>
          </cell>
          <cell r="X7056" t="str">
            <v>DCMPR</v>
          </cell>
          <cell r="AE7056" t="str">
            <v>DJ039</v>
          </cell>
          <cell r="BP7056" t="str">
            <v>F</v>
          </cell>
        </row>
        <row r="7057">
          <cell r="A7057">
            <v>40827</v>
          </cell>
          <cell r="X7057" t="str">
            <v>CHPES</v>
          </cell>
          <cell r="AE7057" t="str">
            <v>QJ016</v>
          </cell>
          <cell r="BP7057" t="str">
            <v>F</v>
          </cell>
        </row>
        <row r="7058">
          <cell r="A7058">
            <v>45840</v>
          </cell>
          <cell r="X7058" t="str">
            <v>TRFCA</v>
          </cell>
          <cell r="AE7058" t="str">
            <v>QJ016</v>
          </cell>
          <cell r="BP7058" t="str">
            <v>IVE</v>
          </cell>
        </row>
        <row r="7059">
          <cell r="A7059">
            <v>48296</v>
          </cell>
          <cell r="X7059" t="str">
            <v>DCM0H</v>
          </cell>
          <cell r="AE7059" t="str">
            <v>QJ016</v>
          </cell>
          <cell r="BP7059" t="str">
            <v>F</v>
          </cell>
        </row>
        <row r="7060">
          <cell r="A7060">
            <v>302145</v>
          </cell>
          <cell r="X7060" t="str">
            <v>SMS4E</v>
          </cell>
          <cell r="AE7060" t="str">
            <v>QJ016</v>
          </cell>
          <cell r="BP7060" t="str">
            <v>S</v>
          </cell>
        </row>
        <row r="7061">
          <cell r="A7061">
            <v>431268</v>
          </cell>
          <cell r="X7061" t="str">
            <v>AS000</v>
          </cell>
          <cell r="AE7061" t="str">
            <v>QJ016</v>
          </cell>
          <cell r="BP7061" t="str">
            <v>S</v>
          </cell>
        </row>
        <row r="7062">
          <cell r="A7062">
            <v>695750</v>
          </cell>
          <cell r="X7062" t="str">
            <v>KINCB</v>
          </cell>
          <cell r="AE7062" t="str">
            <v>QJ016</v>
          </cell>
          <cell r="BP7062" t="str">
            <v>S</v>
          </cell>
        </row>
        <row r="7063">
          <cell r="A7063">
            <v>83102</v>
          </cell>
          <cell r="X7063" t="str">
            <v>TRCOR</v>
          </cell>
          <cell r="AE7063" t="str">
            <v>QJ016</v>
          </cell>
          <cell r="BP7063" t="str">
            <v>IVE</v>
          </cell>
        </row>
        <row r="7064">
          <cell r="A7064">
            <v>278726</v>
          </cell>
          <cell r="X7064" t="str">
            <v>LCSSE</v>
          </cell>
          <cell r="AE7064" t="str">
            <v>QJ016</v>
          </cell>
          <cell r="BP7064" t="str">
            <v>IVE</v>
          </cell>
        </row>
        <row r="7065">
          <cell r="A7065">
            <v>302145</v>
          </cell>
          <cell r="X7065" t="str">
            <v>SMS4E</v>
          </cell>
          <cell r="AE7065" t="str">
            <v>QJ016</v>
          </cell>
          <cell r="BP7065" t="str">
            <v>IVE</v>
          </cell>
        </row>
        <row r="7066">
          <cell r="A7066">
            <v>1294632</v>
          </cell>
          <cell r="X7066" t="str">
            <v>LCFHE</v>
          </cell>
          <cell r="AE7066" t="str">
            <v>QJ014</v>
          </cell>
          <cell r="BP7066" t="str">
            <v>S</v>
          </cell>
        </row>
        <row r="7067">
          <cell r="A7067">
            <v>8347047</v>
          </cell>
          <cell r="X7067" t="str">
            <v>WR001</v>
          </cell>
          <cell r="AE7067" t="str">
            <v>QJ014</v>
          </cell>
          <cell r="BP7067" t="str">
            <v>S</v>
          </cell>
        </row>
        <row r="7068">
          <cell r="A7068">
            <v>2247</v>
          </cell>
          <cell r="X7068" t="str">
            <v>ETVAF</v>
          </cell>
          <cell r="AE7068" t="str">
            <v>QJ015</v>
          </cell>
          <cell r="BP7068" t="str">
            <v>S</v>
          </cell>
        </row>
        <row r="7069">
          <cell r="A7069">
            <v>4706</v>
          </cell>
          <cell r="X7069" t="str">
            <v>SECSV</v>
          </cell>
          <cell r="AE7069" t="str">
            <v>QJ015</v>
          </cell>
          <cell r="BP7069" t="str">
            <v>S</v>
          </cell>
        </row>
        <row r="7070">
          <cell r="A7070">
            <v>723303</v>
          </cell>
          <cell r="X7070" t="str">
            <v>DCML0</v>
          </cell>
          <cell r="AE7070" t="str">
            <v>DJ038</v>
          </cell>
          <cell r="BP7070" t="str">
            <v>S</v>
          </cell>
        </row>
        <row r="7071">
          <cell r="A7071">
            <v>360</v>
          </cell>
          <cell r="X7071" t="str">
            <v>GAPNR</v>
          </cell>
          <cell r="AE7071" t="str">
            <v>CJ149</v>
          </cell>
          <cell r="BP7071" t="str">
            <v>F</v>
          </cell>
        </row>
        <row r="7072">
          <cell r="A7072">
            <v>4427</v>
          </cell>
          <cell r="X7072" t="str">
            <v>TRFCA</v>
          </cell>
          <cell r="AE7072" t="str">
            <v>CJ149</v>
          </cell>
          <cell r="BP7072" t="str">
            <v>IVE</v>
          </cell>
        </row>
        <row r="7073">
          <cell r="A7073">
            <v>7508</v>
          </cell>
          <cell r="X7073" t="str">
            <v>CHPES</v>
          </cell>
          <cell r="AE7073" t="str">
            <v>CJ149</v>
          </cell>
          <cell r="BP7073" t="str">
            <v>F</v>
          </cell>
        </row>
        <row r="7074">
          <cell r="A7074">
            <v>31646</v>
          </cell>
          <cell r="X7074" t="str">
            <v>DCMIH</v>
          </cell>
          <cell r="AE7074" t="str">
            <v>QJ013</v>
          </cell>
          <cell r="BP7074" t="str">
            <v>S</v>
          </cell>
        </row>
        <row r="7075">
          <cell r="A7075">
            <v>50022</v>
          </cell>
          <cell r="X7075" t="str">
            <v>CSFAS</v>
          </cell>
          <cell r="AE7075" t="str">
            <v>QJ013</v>
          </cell>
          <cell r="BP7075" t="str">
            <v>S</v>
          </cell>
        </row>
        <row r="7076">
          <cell r="A7076">
            <v>56463</v>
          </cell>
          <cell r="X7076" t="str">
            <v>SESSI</v>
          </cell>
          <cell r="AE7076" t="str">
            <v>QJ013</v>
          </cell>
          <cell r="BP7076" t="str">
            <v>S</v>
          </cell>
        </row>
        <row r="7077">
          <cell r="A7077">
            <v>217872</v>
          </cell>
          <cell r="X7077" t="str">
            <v>DCMPR</v>
          </cell>
          <cell r="AE7077" t="str">
            <v>QJ013</v>
          </cell>
          <cell r="BP7077" t="str">
            <v>S</v>
          </cell>
        </row>
        <row r="7078">
          <cell r="A7078">
            <v>23533</v>
          </cell>
          <cell r="X7078" t="str">
            <v>39MAS</v>
          </cell>
          <cell r="AE7078" t="str">
            <v>NJ206</v>
          </cell>
          <cell r="BP7078" t="str">
            <v>S</v>
          </cell>
        </row>
        <row r="7079">
          <cell r="A7079">
            <v>37336</v>
          </cell>
          <cell r="X7079" t="str">
            <v>SMS4E</v>
          </cell>
          <cell r="AE7079" t="str">
            <v>NJ206</v>
          </cell>
          <cell r="BP7079" t="str">
            <v>S</v>
          </cell>
        </row>
        <row r="7080">
          <cell r="A7080">
            <v>64951</v>
          </cell>
          <cell r="X7080" t="str">
            <v>LCNSE</v>
          </cell>
          <cell r="AE7080" t="str">
            <v>NJ206</v>
          </cell>
          <cell r="BP7080" t="str">
            <v>S</v>
          </cell>
        </row>
        <row r="7081">
          <cell r="A7081">
            <v>995</v>
          </cell>
          <cell r="X7081" t="str">
            <v>TRCOR</v>
          </cell>
          <cell r="AE7081" t="str">
            <v>DJ039</v>
          </cell>
          <cell r="BP7081" t="str">
            <v>S</v>
          </cell>
        </row>
        <row r="7082">
          <cell r="A7082">
            <v>1073</v>
          </cell>
          <cell r="X7082" t="str">
            <v>KRL17</v>
          </cell>
          <cell r="AE7082" t="str">
            <v>DJ039</v>
          </cell>
          <cell r="BP7082" t="str">
            <v>S</v>
          </cell>
        </row>
        <row r="7083">
          <cell r="A7083">
            <v>3257</v>
          </cell>
          <cell r="X7083" t="str">
            <v>CHPA0</v>
          </cell>
          <cell r="AE7083" t="str">
            <v>DJ039</v>
          </cell>
          <cell r="BP7083" t="str">
            <v>S</v>
          </cell>
        </row>
        <row r="7084">
          <cell r="A7084">
            <v>3879</v>
          </cell>
          <cell r="X7084" t="str">
            <v>ETVPS</v>
          </cell>
          <cell r="AE7084" t="str">
            <v>DJ039</v>
          </cell>
          <cell r="BP7084" t="str">
            <v>S</v>
          </cell>
        </row>
        <row r="7085">
          <cell r="A7085">
            <v>14466</v>
          </cell>
          <cell r="X7085" t="str">
            <v>TRFCA</v>
          </cell>
          <cell r="AE7085" t="str">
            <v>DJ038</v>
          </cell>
          <cell r="BP7085" t="str">
            <v>S</v>
          </cell>
        </row>
        <row r="7086">
          <cell r="A7086">
            <v>146994</v>
          </cell>
          <cell r="X7086" t="str">
            <v>DCML0</v>
          </cell>
          <cell r="AE7086" t="str">
            <v>DJ039</v>
          </cell>
          <cell r="BP7086" t="str">
            <v>S</v>
          </cell>
        </row>
        <row r="7087">
          <cell r="A7087">
            <v>195999</v>
          </cell>
          <cell r="X7087" t="str">
            <v>LCFHE</v>
          </cell>
          <cell r="AE7087" t="str">
            <v>DJ039</v>
          </cell>
          <cell r="BP7087" t="str">
            <v>S</v>
          </cell>
        </row>
        <row r="7088">
          <cell r="A7088">
            <v>287344</v>
          </cell>
          <cell r="X7088" t="str">
            <v>WO006</v>
          </cell>
          <cell r="AE7088" t="str">
            <v>DJ039</v>
          </cell>
          <cell r="BP7088" t="str">
            <v>S</v>
          </cell>
        </row>
        <row r="7089">
          <cell r="A7089">
            <v>21561</v>
          </cell>
          <cell r="X7089" t="str">
            <v>SESSE</v>
          </cell>
          <cell r="AE7089" t="str">
            <v>CJ149</v>
          </cell>
          <cell r="BP7089" t="str">
            <v>IVE</v>
          </cell>
        </row>
        <row r="7090">
          <cell r="A7090">
            <v>22107</v>
          </cell>
          <cell r="X7090" t="str">
            <v>KRL17</v>
          </cell>
          <cell r="AE7090" t="str">
            <v>CJ149</v>
          </cell>
          <cell r="BP7090" t="str">
            <v>F</v>
          </cell>
        </row>
        <row r="7091">
          <cell r="A7091">
            <v>50687</v>
          </cell>
          <cell r="X7091" t="str">
            <v>TRCOR</v>
          </cell>
          <cell r="AE7091" t="str">
            <v>CJ149</v>
          </cell>
          <cell r="BP7091" t="str">
            <v>IVE</v>
          </cell>
        </row>
        <row r="7092">
          <cell r="A7092">
            <v>114707</v>
          </cell>
          <cell r="X7092" t="str">
            <v>DCM0H</v>
          </cell>
          <cell r="AE7092" t="str">
            <v>CJ149</v>
          </cell>
          <cell r="BP7092" t="str">
            <v>IVE</v>
          </cell>
        </row>
        <row r="7093">
          <cell r="A7093">
            <v>159295</v>
          </cell>
          <cell r="X7093" t="str">
            <v>PRE04</v>
          </cell>
          <cell r="AE7093" t="str">
            <v>CJ149</v>
          </cell>
          <cell r="BP7093" t="str">
            <v>F</v>
          </cell>
        </row>
        <row r="7094">
          <cell r="A7094">
            <v>159295</v>
          </cell>
          <cell r="X7094" t="str">
            <v>PRE12</v>
          </cell>
          <cell r="AE7094" t="str">
            <v>CJ149</v>
          </cell>
          <cell r="BP7094" t="str">
            <v>F</v>
          </cell>
        </row>
        <row r="7095">
          <cell r="A7095">
            <v>170105</v>
          </cell>
          <cell r="X7095" t="str">
            <v>LCSSE</v>
          </cell>
          <cell r="AE7095" t="str">
            <v>CJ149</v>
          </cell>
          <cell r="BP7095" t="str">
            <v>IVE</v>
          </cell>
        </row>
        <row r="7096">
          <cell r="A7096">
            <v>476104</v>
          </cell>
          <cell r="X7096" t="str">
            <v>LCLVE</v>
          </cell>
          <cell r="AE7096" t="str">
            <v>QJ013</v>
          </cell>
          <cell r="BP7096" t="str">
            <v>S</v>
          </cell>
        </row>
        <row r="7097">
          <cell r="A7097">
            <v>487245</v>
          </cell>
          <cell r="X7097" t="str">
            <v>DCML0</v>
          </cell>
          <cell r="AE7097" t="str">
            <v>QJ013</v>
          </cell>
          <cell r="BP7097" t="str">
            <v>S</v>
          </cell>
        </row>
        <row r="7098">
          <cell r="A7098">
            <v>495467</v>
          </cell>
          <cell r="X7098" t="str">
            <v>LCSSI</v>
          </cell>
          <cell r="AE7098" t="str">
            <v>QJ013</v>
          </cell>
          <cell r="BP7098" t="str">
            <v>S</v>
          </cell>
        </row>
        <row r="7099">
          <cell r="A7099">
            <v>695750</v>
          </cell>
          <cell r="X7099" t="str">
            <v>KINCB</v>
          </cell>
          <cell r="AE7099" t="str">
            <v>QJ013</v>
          </cell>
          <cell r="BP7099" t="str">
            <v>S</v>
          </cell>
        </row>
        <row r="7100">
          <cell r="A7100">
            <v>862918</v>
          </cell>
          <cell r="X7100" t="str">
            <v>LCLVI</v>
          </cell>
          <cell r="AE7100" t="str">
            <v>QJ013</v>
          </cell>
          <cell r="BP7100" t="str">
            <v>S</v>
          </cell>
        </row>
        <row r="7101">
          <cell r="A7101">
            <v>5435676</v>
          </cell>
          <cell r="X7101" t="str">
            <v>DCMPR</v>
          </cell>
          <cell r="AE7101" t="str">
            <v>QJ013</v>
          </cell>
          <cell r="BP7101" t="str">
            <v>S</v>
          </cell>
        </row>
        <row r="7102">
          <cell r="A7102">
            <v>0</v>
          </cell>
          <cell r="X7102" t="str">
            <v>TRCOR</v>
          </cell>
          <cell r="AE7102" t="str">
            <v>CJ149</v>
          </cell>
          <cell r="BP7102" t="str">
            <v>S</v>
          </cell>
        </row>
        <row r="7103">
          <cell r="A7103">
            <v>0</v>
          </cell>
          <cell r="X7103" t="str">
            <v>TRCOR</v>
          </cell>
          <cell r="AE7103" t="str">
            <v>QJ013</v>
          </cell>
          <cell r="BP7103" t="str">
            <v>S</v>
          </cell>
        </row>
        <row r="7104">
          <cell r="A7104">
            <v>0</v>
          </cell>
          <cell r="X7104" t="str">
            <v>CHPA0</v>
          </cell>
          <cell r="AE7104" t="str">
            <v>QJ013</v>
          </cell>
          <cell r="BP7104" t="str">
            <v>S</v>
          </cell>
        </row>
        <row r="7105">
          <cell r="A7105">
            <v>0</v>
          </cell>
          <cell r="X7105" t="str">
            <v>PVSPR</v>
          </cell>
          <cell r="AE7105" t="str">
            <v>QJ013</v>
          </cell>
          <cell r="BP7105" t="str">
            <v>S</v>
          </cell>
        </row>
        <row r="7106">
          <cell r="A7106">
            <v>151000</v>
          </cell>
          <cell r="X7106" t="str">
            <v>FES00</v>
          </cell>
          <cell r="AE7106" t="str">
            <v>QJ013</v>
          </cell>
          <cell r="BP7106" t="str">
            <v>S</v>
          </cell>
        </row>
        <row r="7107">
          <cell r="A7107">
            <v>0</v>
          </cell>
          <cell r="X7107" t="str">
            <v>DCMPR</v>
          </cell>
          <cell r="AE7107" t="str">
            <v>QJ013</v>
          </cell>
          <cell r="BP7107" t="str">
            <v>S</v>
          </cell>
        </row>
        <row r="7108">
          <cell r="A7108">
            <v>0</v>
          </cell>
          <cell r="X7108" t="str">
            <v>AS000</v>
          </cell>
          <cell r="AE7108" t="str">
            <v>QJ015</v>
          </cell>
          <cell r="BP7108" t="str">
            <v>S</v>
          </cell>
        </row>
        <row r="7109">
          <cell r="A7109">
            <v>0</v>
          </cell>
          <cell r="X7109" t="str">
            <v>KRL17</v>
          </cell>
          <cell r="AE7109" t="str">
            <v>DJ039</v>
          </cell>
          <cell r="BP7109" t="str">
            <v>S</v>
          </cell>
        </row>
        <row r="7110">
          <cell r="A7110">
            <v>0</v>
          </cell>
          <cell r="X7110" t="str">
            <v>DCML0</v>
          </cell>
          <cell r="AE7110" t="str">
            <v>CJ149</v>
          </cell>
          <cell r="BP7110" t="str">
            <v>S</v>
          </cell>
        </row>
        <row r="7111">
          <cell r="A7111">
            <v>0</v>
          </cell>
          <cell r="X7111" t="str">
            <v>WR001</v>
          </cell>
          <cell r="AE7111" t="str">
            <v>DJ038</v>
          </cell>
          <cell r="BP7111" t="str">
            <v>S</v>
          </cell>
        </row>
        <row r="7112">
          <cell r="A7112">
            <v>0</v>
          </cell>
          <cell r="X7112" t="str">
            <v>WO006</v>
          </cell>
          <cell r="AE7112" t="str">
            <v>DJ038</v>
          </cell>
          <cell r="BP7112" t="str">
            <v>S</v>
          </cell>
        </row>
        <row r="7113">
          <cell r="A7113">
            <v>0</v>
          </cell>
          <cell r="X7113" t="str">
            <v>WR001</v>
          </cell>
          <cell r="AE7113" t="str">
            <v>QJ013</v>
          </cell>
          <cell r="BP7113" t="str">
            <v>S</v>
          </cell>
        </row>
        <row r="7114">
          <cell r="A7114">
            <v>0</v>
          </cell>
          <cell r="X7114" t="str">
            <v>TRCOR</v>
          </cell>
          <cell r="AE7114" t="str">
            <v>NJ206</v>
          </cell>
          <cell r="BP7114" t="str">
            <v>S</v>
          </cell>
        </row>
        <row r="7115">
          <cell r="A7115">
            <v>0</v>
          </cell>
          <cell r="X7115" t="str">
            <v>ETVAP</v>
          </cell>
          <cell r="AE7115" t="str">
            <v>NJ210</v>
          </cell>
          <cell r="BP7115" t="str">
            <v>S</v>
          </cell>
        </row>
        <row r="7116">
          <cell r="A7116">
            <v>0</v>
          </cell>
          <cell r="X7116" t="str">
            <v>DCMPR</v>
          </cell>
          <cell r="AE7116" t="str">
            <v>QJ016</v>
          </cell>
          <cell r="BP7116" t="str">
            <v>S</v>
          </cell>
        </row>
        <row r="7117">
          <cell r="A7117">
            <v>0</v>
          </cell>
          <cell r="X7117" t="str">
            <v>DCMPR</v>
          </cell>
          <cell r="AE7117" t="str">
            <v>QJ014</v>
          </cell>
          <cell r="BP7117" t="str">
            <v>S</v>
          </cell>
        </row>
        <row r="7118">
          <cell r="A7118">
            <v>0</v>
          </cell>
          <cell r="X7118" t="str">
            <v>DCMPR</v>
          </cell>
          <cell r="AE7118" t="str">
            <v>NJ210</v>
          </cell>
          <cell r="BP7118" t="str">
            <v>S</v>
          </cell>
        </row>
        <row r="7119">
          <cell r="A7119">
            <v>0</v>
          </cell>
          <cell r="X7119" t="str">
            <v>FPCW6</v>
          </cell>
          <cell r="AE7119" t="str">
            <v>QJ014</v>
          </cell>
          <cell r="BP7119" t="str">
            <v>S</v>
          </cell>
        </row>
        <row r="7120">
          <cell r="A7120">
            <v>0</v>
          </cell>
          <cell r="X7120" t="str">
            <v>DCMPR</v>
          </cell>
          <cell r="AE7120" t="str">
            <v>QJ015</v>
          </cell>
          <cell r="BP7120" t="str">
            <v>S</v>
          </cell>
        </row>
        <row r="7121">
          <cell r="A7121">
            <v>0</v>
          </cell>
          <cell r="X7121" t="str">
            <v>SMS4E</v>
          </cell>
          <cell r="AE7121" t="str">
            <v>QJ016</v>
          </cell>
          <cell r="BP7121" t="str">
            <v>S</v>
          </cell>
        </row>
        <row r="7122">
          <cell r="A7122">
            <v>0</v>
          </cell>
          <cell r="X7122" t="str">
            <v>LCNSI</v>
          </cell>
          <cell r="AE7122" t="str">
            <v>NJ206</v>
          </cell>
          <cell r="BP7122" t="str">
            <v>S</v>
          </cell>
        </row>
        <row r="7123">
          <cell r="A7123">
            <v>0</v>
          </cell>
          <cell r="X7123" t="str">
            <v>SMS4E</v>
          </cell>
          <cell r="AE7123" t="str">
            <v>QJ015</v>
          </cell>
          <cell r="BP7123" t="str">
            <v>S</v>
          </cell>
        </row>
        <row r="7124">
          <cell r="A7124">
            <v>0</v>
          </cell>
          <cell r="X7124" t="str">
            <v>LCFHI</v>
          </cell>
          <cell r="AE7124" t="str">
            <v>QJ016</v>
          </cell>
          <cell r="BP7124" t="str">
            <v>S</v>
          </cell>
        </row>
        <row r="7125">
          <cell r="A7125">
            <v>0</v>
          </cell>
          <cell r="X7125" t="str">
            <v>CS0AS</v>
          </cell>
          <cell r="AE7125" t="str">
            <v>NJ210</v>
          </cell>
          <cell r="BP7125" t="str">
            <v>S</v>
          </cell>
        </row>
        <row r="7126">
          <cell r="A7126">
            <v>0</v>
          </cell>
          <cell r="X7126" t="str">
            <v>39MAS</v>
          </cell>
          <cell r="AE7126" t="str">
            <v>NJ206</v>
          </cell>
          <cell r="BP7126" t="str">
            <v>S</v>
          </cell>
        </row>
        <row r="7127">
          <cell r="A7127">
            <v>0</v>
          </cell>
          <cell r="X7127" t="str">
            <v>DCMPR</v>
          </cell>
          <cell r="AE7127" t="str">
            <v>QJ013</v>
          </cell>
          <cell r="BP7127" t="str">
            <v>S</v>
          </cell>
        </row>
        <row r="7128">
          <cell r="A7128">
            <v>0</v>
          </cell>
          <cell r="X7128" t="str">
            <v>EFCCM</v>
          </cell>
          <cell r="AE7128" t="str">
            <v>QJ016</v>
          </cell>
          <cell r="BP7128" t="str">
            <v>S</v>
          </cell>
        </row>
        <row r="7129">
          <cell r="A7129">
            <v>0</v>
          </cell>
          <cell r="X7129" t="str">
            <v>KRL22</v>
          </cell>
          <cell r="AE7129" t="str">
            <v>QJ016</v>
          </cell>
          <cell r="BP7129" t="str">
            <v>S</v>
          </cell>
        </row>
        <row r="7130">
          <cell r="A7130">
            <v>0</v>
          </cell>
          <cell r="X7130" t="str">
            <v>DCM0H</v>
          </cell>
          <cell r="AE7130" t="str">
            <v>QJ013</v>
          </cell>
          <cell r="BP7130" t="str">
            <v>S</v>
          </cell>
        </row>
        <row r="7131">
          <cell r="A7131">
            <v>0</v>
          </cell>
          <cell r="X7131" t="str">
            <v>CHPA0</v>
          </cell>
          <cell r="AE7131" t="str">
            <v>QJ015</v>
          </cell>
          <cell r="BP7131" t="str">
            <v>S</v>
          </cell>
        </row>
        <row r="7132">
          <cell r="A7132">
            <v>159228</v>
          </cell>
          <cell r="X7132" t="str">
            <v>ECC00</v>
          </cell>
          <cell r="AE7132" t="str">
            <v>QJ016</v>
          </cell>
          <cell r="BP7132" t="str">
            <v>S</v>
          </cell>
        </row>
        <row r="7133">
          <cell r="A7133">
            <v>19561</v>
          </cell>
          <cell r="X7133" t="str">
            <v>LCFHE</v>
          </cell>
          <cell r="AE7133" t="str">
            <v>QJ014</v>
          </cell>
          <cell r="BP7133" t="str">
            <v>S</v>
          </cell>
        </row>
        <row r="7134">
          <cell r="A7134">
            <v>0</v>
          </cell>
          <cell r="X7134" t="str">
            <v>CS0AS</v>
          </cell>
          <cell r="AE7134" t="str">
            <v>QJ014</v>
          </cell>
          <cell r="BP7134" t="str">
            <v>S</v>
          </cell>
        </row>
        <row r="7135">
          <cell r="A7135">
            <v>0</v>
          </cell>
          <cell r="X7135" t="str">
            <v>SESSE</v>
          </cell>
          <cell r="AE7135" t="str">
            <v>NJ210</v>
          </cell>
          <cell r="BP7135" t="str">
            <v>S</v>
          </cell>
        </row>
        <row r="7136">
          <cell r="A7136">
            <v>0</v>
          </cell>
          <cell r="X7136" t="str">
            <v>DCM0H</v>
          </cell>
          <cell r="AE7136" t="str">
            <v>QJ014</v>
          </cell>
          <cell r="BP7136" t="str">
            <v>S</v>
          </cell>
        </row>
        <row r="7137">
          <cell r="A7137">
            <v>0</v>
          </cell>
          <cell r="X7137" t="str">
            <v>KRL22</v>
          </cell>
          <cell r="AE7137" t="str">
            <v>NJ210</v>
          </cell>
          <cell r="BP7137" t="str">
            <v>S</v>
          </cell>
        </row>
        <row r="7138">
          <cell r="A7138">
            <v>0</v>
          </cell>
          <cell r="X7138" t="str">
            <v>EFRBI</v>
          </cell>
          <cell r="AE7138" t="str">
            <v>QJ015</v>
          </cell>
          <cell r="BP7138" t="str">
            <v>S</v>
          </cell>
        </row>
        <row r="7139">
          <cell r="A7139">
            <v>0</v>
          </cell>
          <cell r="X7139" t="str">
            <v>REV4E</v>
          </cell>
          <cell r="AE7139" t="str">
            <v>NJ210</v>
          </cell>
          <cell r="BP7139" t="str">
            <v>S</v>
          </cell>
        </row>
        <row r="7140">
          <cell r="A7140">
            <v>0</v>
          </cell>
          <cell r="X7140" t="str">
            <v>CHPA0</v>
          </cell>
          <cell r="AE7140" t="str">
            <v>QJ016</v>
          </cell>
          <cell r="BP7140" t="str">
            <v>S</v>
          </cell>
        </row>
        <row r="7141">
          <cell r="A7141">
            <v>0</v>
          </cell>
          <cell r="X7141" t="str">
            <v>REV4E</v>
          </cell>
          <cell r="AE7141" t="str">
            <v>QJ015</v>
          </cell>
          <cell r="BP7141" t="str">
            <v>S</v>
          </cell>
        </row>
        <row r="7142">
          <cell r="A7142">
            <v>0</v>
          </cell>
          <cell r="X7142" t="str">
            <v>DCM0H</v>
          </cell>
          <cell r="AE7142" t="str">
            <v>QJ016</v>
          </cell>
          <cell r="BP7142" t="str">
            <v>S</v>
          </cell>
        </row>
        <row r="7143">
          <cell r="A7143">
            <v>0</v>
          </cell>
          <cell r="X7143" t="str">
            <v>DCML0</v>
          </cell>
          <cell r="AE7143" t="str">
            <v>QJ014</v>
          </cell>
          <cell r="BP7143" t="str">
            <v>S</v>
          </cell>
        </row>
        <row r="7144">
          <cell r="A7144">
            <v>0</v>
          </cell>
          <cell r="X7144" t="str">
            <v>CHPES</v>
          </cell>
          <cell r="AE7144" t="str">
            <v>QJ014</v>
          </cell>
          <cell r="BP7144" t="str">
            <v>S</v>
          </cell>
        </row>
        <row r="7145">
          <cell r="A7145">
            <v>0</v>
          </cell>
          <cell r="X7145" t="str">
            <v>DCML0</v>
          </cell>
          <cell r="AE7145" t="str">
            <v>QJ016</v>
          </cell>
          <cell r="BP7145" t="str">
            <v>S</v>
          </cell>
        </row>
        <row r="7146">
          <cell r="A7146">
            <v>8128</v>
          </cell>
          <cell r="X7146" t="str">
            <v>GAP4E</v>
          </cell>
          <cell r="AE7146" t="str">
            <v>NJ206</v>
          </cell>
          <cell r="BP7146" t="str">
            <v>S</v>
          </cell>
        </row>
        <row r="7147">
          <cell r="A7147">
            <v>135526</v>
          </cell>
          <cell r="X7147" t="str">
            <v>GAP4E</v>
          </cell>
          <cell r="AE7147" t="str">
            <v>QJ014</v>
          </cell>
          <cell r="BP7147" t="str">
            <v>S</v>
          </cell>
        </row>
        <row r="7148">
          <cell r="A7148">
            <v>77670</v>
          </cell>
          <cell r="X7148" t="str">
            <v>GAP4E</v>
          </cell>
          <cell r="AE7148" t="str">
            <v>QJ015</v>
          </cell>
          <cell r="BP7148" t="str">
            <v>S</v>
          </cell>
        </row>
        <row r="7149">
          <cell r="A7149">
            <v>99267</v>
          </cell>
          <cell r="X7149" t="str">
            <v>GAP4E</v>
          </cell>
          <cell r="AE7149" t="str">
            <v>QJ013</v>
          </cell>
          <cell r="BP7149" t="str">
            <v>IVE</v>
          </cell>
        </row>
        <row r="7150">
          <cell r="A7150">
            <v>0</v>
          </cell>
          <cell r="X7150" t="str">
            <v>SMS4E</v>
          </cell>
          <cell r="AE7150" t="str">
            <v>QJ013</v>
          </cell>
          <cell r="BP7150" t="str">
            <v>S</v>
          </cell>
        </row>
        <row r="7151">
          <cell r="A7151">
            <v>0</v>
          </cell>
          <cell r="X7151" t="str">
            <v>KRE22</v>
          </cell>
          <cell r="AE7151" t="str">
            <v>QJ014</v>
          </cell>
          <cell r="BP7151" t="str">
            <v>S</v>
          </cell>
        </row>
        <row r="7152">
          <cell r="A7152">
            <v>5509</v>
          </cell>
          <cell r="X7152" t="str">
            <v>FFPEB</v>
          </cell>
          <cell r="AE7152" t="str">
            <v>NJ206</v>
          </cell>
          <cell r="BP7152" t="str">
            <v>F</v>
          </cell>
        </row>
        <row r="7153">
          <cell r="A7153">
            <v>47995</v>
          </cell>
          <cell r="X7153" t="str">
            <v>FFPEB</v>
          </cell>
          <cell r="AE7153" t="str">
            <v>NJ210</v>
          </cell>
          <cell r="BP7153" t="str">
            <v>F</v>
          </cell>
        </row>
        <row r="7154">
          <cell r="A7154">
            <v>69135</v>
          </cell>
          <cell r="X7154" t="str">
            <v>FFPEB</v>
          </cell>
          <cell r="AE7154" t="str">
            <v>QJ014</v>
          </cell>
          <cell r="BP7154" t="str">
            <v>F</v>
          </cell>
        </row>
        <row r="7155">
          <cell r="A7155">
            <v>383194</v>
          </cell>
          <cell r="X7155" t="str">
            <v>FFPSM</v>
          </cell>
          <cell r="AE7155" t="str">
            <v>QJ014</v>
          </cell>
          <cell r="BP7155" t="str">
            <v>F</v>
          </cell>
        </row>
        <row r="7156">
          <cell r="A7156">
            <v>9512</v>
          </cell>
          <cell r="X7156" t="str">
            <v>FFPSM</v>
          </cell>
          <cell r="AE7156" t="str">
            <v>DJ039</v>
          </cell>
          <cell r="BP7156" t="str">
            <v>F</v>
          </cell>
        </row>
        <row r="7157">
          <cell r="A7157">
            <v>120937</v>
          </cell>
          <cell r="X7157" t="str">
            <v>FFPSM</v>
          </cell>
          <cell r="AE7157" t="str">
            <v>HJ300</v>
          </cell>
          <cell r="BP7157" t="str">
            <v>F</v>
          </cell>
        </row>
        <row r="7158">
          <cell r="A7158">
            <v>0</v>
          </cell>
          <cell r="X7158" t="str">
            <v>PR024</v>
          </cell>
          <cell r="AE7158" t="str">
            <v>NJ210</v>
          </cell>
          <cell r="BP7158" t="str">
            <v>S</v>
          </cell>
        </row>
        <row r="7159">
          <cell r="A7159">
            <v>0</v>
          </cell>
          <cell r="X7159" t="str">
            <v>TRCOR</v>
          </cell>
          <cell r="AE7159" t="str">
            <v>NJ210</v>
          </cell>
          <cell r="BP7159" t="str">
            <v>S</v>
          </cell>
        </row>
        <row r="7160">
          <cell r="A7160">
            <v>0</v>
          </cell>
          <cell r="X7160" t="str">
            <v>PR024</v>
          </cell>
          <cell r="AE7160" t="str">
            <v>NJ206</v>
          </cell>
          <cell r="BP7160" t="str">
            <v>S</v>
          </cell>
        </row>
        <row r="7161">
          <cell r="A7161">
            <v>0</v>
          </cell>
          <cell r="X7161" t="str">
            <v>TRFCA</v>
          </cell>
          <cell r="AE7161" t="str">
            <v>DJ039</v>
          </cell>
          <cell r="BP7161" t="str">
            <v>S</v>
          </cell>
        </row>
        <row r="7162">
          <cell r="A7162">
            <v>0</v>
          </cell>
          <cell r="X7162" t="str">
            <v>EFCCM</v>
          </cell>
          <cell r="AE7162" t="str">
            <v>DJ038</v>
          </cell>
          <cell r="BP7162" t="str">
            <v>S</v>
          </cell>
        </row>
        <row r="7163">
          <cell r="A7163">
            <v>-1208</v>
          </cell>
          <cell r="X7163" t="str">
            <v>LCFHE</v>
          </cell>
          <cell r="AE7163" t="str">
            <v>NJ210</v>
          </cell>
          <cell r="BP7163" t="str">
            <v>IVE</v>
          </cell>
        </row>
        <row r="7164">
          <cell r="A7164">
            <v>0</v>
          </cell>
          <cell r="X7164" t="str">
            <v>TRFCA</v>
          </cell>
          <cell r="AE7164" t="str">
            <v>NJ206</v>
          </cell>
          <cell r="BP7164" t="str">
            <v>S</v>
          </cell>
        </row>
        <row r="7165">
          <cell r="A7165">
            <v>0</v>
          </cell>
          <cell r="X7165" t="str">
            <v>WR001</v>
          </cell>
          <cell r="AE7165" t="str">
            <v>QJ014</v>
          </cell>
          <cell r="BP7165" t="str">
            <v>S</v>
          </cell>
        </row>
        <row r="7166">
          <cell r="A7166">
            <v>0</v>
          </cell>
          <cell r="X7166" t="str">
            <v>GAPNR</v>
          </cell>
          <cell r="AE7166" t="str">
            <v>DJ039</v>
          </cell>
          <cell r="BP7166" t="str">
            <v>S</v>
          </cell>
        </row>
        <row r="7167">
          <cell r="A7167">
            <v>0</v>
          </cell>
          <cell r="X7167" t="str">
            <v>TRCOR</v>
          </cell>
          <cell r="AE7167" t="str">
            <v>DJ038</v>
          </cell>
          <cell r="BP7167" t="str">
            <v>S</v>
          </cell>
        </row>
        <row r="7168">
          <cell r="A7168">
            <v>0</v>
          </cell>
          <cell r="X7168" t="str">
            <v>FES00</v>
          </cell>
          <cell r="AE7168" t="str">
            <v>DJ039</v>
          </cell>
          <cell r="BP7168" t="str">
            <v>S</v>
          </cell>
        </row>
        <row r="7169">
          <cell r="A7169">
            <v>0</v>
          </cell>
          <cell r="X7169" t="str">
            <v>FES00</v>
          </cell>
          <cell r="AE7169" t="str">
            <v>QJ015</v>
          </cell>
          <cell r="BP7169" t="str">
            <v>S</v>
          </cell>
        </row>
        <row r="7170">
          <cell r="A7170">
            <v>0</v>
          </cell>
          <cell r="X7170" t="str">
            <v>TRCOR</v>
          </cell>
          <cell r="AE7170" t="str">
            <v>QJ014</v>
          </cell>
          <cell r="BP7170" t="str">
            <v>S</v>
          </cell>
        </row>
        <row r="7171">
          <cell r="A7171">
            <v>0</v>
          </cell>
          <cell r="X7171" t="str">
            <v>DCML0</v>
          </cell>
          <cell r="AE7171" t="str">
            <v>QJ016</v>
          </cell>
          <cell r="BP7171" t="str">
            <v>S</v>
          </cell>
        </row>
        <row r="7172">
          <cell r="A7172">
            <v>177</v>
          </cell>
          <cell r="X7172" t="str">
            <v>LCFHI</v>
          </cell>
          <cell r="AE7172" t="str">
            <v>CJ149</v>
          </cell>
          <cell r="BP7172" t="str">
            <v>S</v>
          </cell>
        </row>
        <row r="7173">
          <cell r="A7173">
            <v>0</v>
          </cell>
          <cell r="X7173" t="str">
            <v>ETVAP</v>
          </cell>
          <cell r="AE7173" t="str">
            <v>QJ013</v>
          </cell>
          <cell r="BP7173" t="str">
            <v>S</v>
          </cell>
        </row>
        <row r="7174">
          <cell r="A7174">
            <v>0</v>
          </cell>
          <cell r="X7174" t="str">
            <v>KRL17</v>
          </cell>
          <cell r="AE7174" t="str">
            <v>QJ015</v>
          </cell>
          <cell r="BP7174" t="str">
            <v>S</v>
          </cell>
        </row>
        <row r="7175">
          <cell r="A7175">
            <v>0</v>
          </cell>
          <cell r="X7175" t="str">
            <v>DCMPR</v>
          </cell>
          <cell r="AE7175" t="str">
            <v>NJ206</v>
          </cell>
          <cell r="BP7175" t="str">
            <v>S</v>
          </cell>
        </row>
        <row r="7176">
          <cell r="A7176">
            <v>0</v>
          </cell>
          <cell r="X7176" t="str">
            <v>MP000</v>
          </cell>
          <cell r="AE7176" t="str">
            <v>NJ210</v>
          </cell>
          <cell r="BP7176" t="str">
            <v>S</v>
          </cell>
        </row>
        <row r="7177">
          <cell r="A7177">
            <v>0</v>
          </cell>
          <cell r="X7177" t="str">
            <v>SECLE</v>
          </cell>
          <cell r="AE7177" t="str">
            <v>QJ014</v>
          </cell>
          <cell r="BP7177" t="str">
            <v>S</v>
          </cell>
        </row>
        <row r="7178">
          <cell r="A7178">
            <v>0</v>
          </cell>
          <cell r="X7178" t="str">
            <v>AS000</v>
          </cell>
          <cell r="AE7178" t="str">
            <v>NJ206</v>
          </cell>
          <cell r="BP7178" t="str">
            <v>S</v>
          </cell>
        </row>
        <row r="7179">
          <cell r="A7179">
            <v>0</v>
          </cell>
          <cell r="X7179" t="str">
            <v>CSF0H</v>
          </cell>
          <cell r="AE7179" t="str">
            <v>QJ015</v>
          </cell>
          <cell r="BP7179" t="str">
            <v>S</v>
          </cell>
        </row>
        <row r="7180">
          <cell r="A7180">
            <v>0</v>
          </cell>
          <cell r="X7180" t="str">
            <v>39MAS</v>
          </cell>
          <cell r="AE7180" t="str">
            <v>CJ149</v>
          </cell>
          <cell r="BP7180" t="str">
            <v>S</v>
          </cell>
        </row>
        <row r="7181">
          <cell r="A7181">
            <v>135570</v>
          </cell>
          <cell r="X7181" t="str">
            <v>DCM0H</v>
          </cell>
          <cell r="AE7181" t="str">
            <v>QJ014</v>
          </cell>
          <cell r="BP7181" t="str">
            <v>F</v>
          </cell>
        </row>
        <row r="7182">
          <cell r="A7182">
            <v>0</v>
          </cell>
          <cell r="X7182" t="str">
            <v>LCSSI</v>
          </cell>
          <cell r="AE7182" t="str">
            <v>QJ015</v>
          </cell>
          <cell r="BP7182" t="str">
            <v>S</v>
          </cell>
        </row>
        <row r="7183">
          <cell r="A7183">
            <v>0</v>
          </cell>
          <cell r="X7183" t="str">
            <v>DCMPR</v>
          </cell>
          <cell r="AE7183" t="str">
            <v>QJ015</v>
          </cell>
          <cell r="BP7183" t="str">
            <v>S</v>
          </cell>
        </row>
        <row r="7184">
          <cell r="A7184">
            <v>82671</v>
          </cell>
          <cell r="X7184" t="str">
            <v>WR001</v>
          </cell>
          <cell r="AE7184" t="str">
            <v>DJ039</v>
          </cell>
          <cell r="BP7184" t="str">
            <v>IVE</v>
          </cell>
        </row>
        <row r="7185">
          <cell r="A7185">
            <v>0</v>
          </cell>
          <cell r="X7185" t="str">
            <v>DCML0</v>
          </cell>
          <cell r="AE7185" t="str">
            <v>DJ038</v>
          </cell>
          <cell r="BP7185" t="str">
            <v>S</v>
          </cell>
        </row>
        <row r="7186">
          <cell r="A7186">
            <v>0</v>
          </cell>
          <cell r="X7186" t="str">
            <v>SFMSA</v>
          </cell>
          <cell r="AE7186" t="str">
            <v>QJ016</v>
          </cell>
          <cell r="BP7186" t="str">
            <v>S</v>
          </cell>
        </row>
        <row r="7187">
          <cell r="A7187">
            <v>0</v>
          </cell>
          <cell r="X7187" t="str">
            <v>ETVAF</v>
          </cell>
          <cell r="AE7187" t="str">
            <v>NJ206</v>
          </cell>
          <cell r="BP7187" t="str">
            <v>S</v>
          </cell>
        </row>
        <row r="7188">
          <cell r="A7188">
            <v>0</v>
          </cell>
          <cell r="X7188" t="str">
            <v>KINCB</v>
          </cell>
          <cell r="AE7188" t="str">
            <v>DJ038</v>
          </cell>
          <cell r="BP7188" t="str">
            <v>S</v>
          </cell>
        </row>
        <row r="7189">
          <cell r="A7189">
            <v>0</v>
          </cell>
          <cell r="X7189" t="str">
            <v>KINCB</v>
          </cell>
          <cell r="AE7189" t="str">
            <v>DJ039</v>
          </cell>
          <cell r="BP7189" t="str">
            <v>S</v>
          </cell>
        </row>
        <row r="7190">
          <cell r="A7190">
            <v>0</v>
          </cell>
          <cell r="X7190" t="str">
            <v>TRCOR</v>
          </cell>
          <cell r="AE7190" t="str">
            <v>NJ210</v>
          </cell>
          <cell r="BP7190" t="str">
            <v>S</v>
          </cell>
        </row>
        <row r="7191">
          <cell r="A7191">
            <v>0</v>
          </cell>
          <cell r="X7191" t="str">
            <v>GAPTA</v>
          </cell>
          <cell r="AE7191" t="str">
            <v>NJ206</v>
          </cell>
          <cell r="BP7191" t="str">
            <v>S</v>
          </cell>
        </row>
        <row r="7192">
          <cell r="A7192">
            <v>0</v>
          </cell>
          <cell r="X7192" t="str">
            <v>DCML0</v>
          </cell>
          <cell r="AE7192" t="str">
            <v>QJ014</v>
          </cell>
          <cell r="BP7192" t="str">
            <v>S</v>
          </cell>
        </row>
        <row r="7193">
          <cell r="A7193">
            <v>483934</v>
          </cell>
          <cell r="X7193" t="str">
            <v>WR001</v>
          </cell>
          <cell r="AE7193" t="str">
            <v>QJ013</v>
          </cell>
          <cell r="BP7193" t="str">
            <v>IVE</v>
          </cell>
        </row>
        <row r="7194">
          <cell r="A7194">
            <v>0</v>
          </cell>
          <cell r="X7194" t="str">
            <v>KRL22</v>
          </cell>
          <cell r="AE7194" t="str">
            <v>QJ014</v>
          </cell>
          <cell r="BP7194" t="str">
            <v>S</v>
          </cell>
        </row>
        <row r="7195">
          <cell r="A7195">
            <v>0</v>
          </cell>
          <cell r="X7195" t="str">
            <v>DCMPR</v>
          </cell>
          <cell r="AE7195" t="str">
            <v>QJ015</v>
          </cell>
          <cell r="BP7195" t="str">
            <v>S</v>
          </cell>
        </row>
        <row r="7196">
          <cell r="A7196">
            <v>0</v>
          </cell>
          <cell r="X7196" t="str">
            <v>AS000</v>
          </cell>
          <cell r="AE7196" t="str">
            <v>QJ015</v>
          </cell>
          <cell r="BP7196" t="str">
            <v>S</v>
          </cell>
        </row>
        <row r="7197">
          <cell r="A7197">
            <v>0</v>
          </cell>
          <cell r="X7197" t="str">
            <v>TRCOR</v>
          </cell>
          <cell r="AE7197" t="str">
            <v>QJ014</v>
          </cell>
          <cell r="BP7197" t="str">
            <v>S</v>
          </cell>
        </row>
        <row r="7198">
          <cell r="A7198">
            <v>0</v>
          </cell>
          <cell r="X7198" t="str">
            <v>SFE06</v>
          </cell>
          <cell r="AE7198" t="str">
            <v>QJ014</v>
          </cell>
          <cell r="BP7198" t="str">
            <v>S</v>
          </cell>
        </row>
        <row r="7199">
          <cell r="A7199">
            <v>0</v>
          </cell>
          <cell r="X7199" t="str">
            <v>LCFHI</v>
          </cell>
          <cell r="AE7199" t="str">
            <v>QJ015</v>
          </cell>
          <cell r="BP7199" t="str">
            <v>S</v>
          </cell>
        </row>
        <row r="7200">
          <cell r="A7200">
            <v>0</v>
          </cell>
          <cell r="X7200" t="str">
            <v>DCML0</v>
          </cell>
          <cell r="AE7200" t="str">
            <v>DJ038</v>
          </cell>
          <cell r="BP7200" t="str">
            <v>S</v>
          </cell>
        </row>
        <row r="7201">
          <cell r="A7201">
            <v>3661</v>
          </cell>
          <cell r="X7201" t="str">
            <v>LCLVE</v>
          </cell>
          <cell r="AE7201" t="str">
            <v>CJ149</v>
          </cell>
          <cell r="BP7201" t="str">
            <v>S</v>
          </cell>
        </row>
        <row r="7202">
          <cell r="A7202">
            <v>0</v>
          </cell>
          <cell r="X7202" t="str">
            <v>CHPA0</v>
          </cell>
          <cell r="AE7202" t="str">
            <v>QJ013</v>
          </cell>
          <cell r="BP7202" t="str">
            <v>S</v>
          </cell>
        </row>
        <row r="7203">
          <cell r="A7203">
            <v>0</v>
          </cell>
          <cell r="X7203" t="str">
            <v>KRE17</v>
          </cell>
          <cell r="AE7203" t="str">
            <v>QJ016</v>
          </cell>
          <cell r="BP7203" t="str">
            <v>S</v>
          </cell>
        </row>
        <row r="7204">
          <cell r="A7204">
            <v>0</v>
          </cell>
          <cell r="X7204" t="str">
            <v>KRL22</v>
          </cell>
          <cell r="AE7204" t="str">
            <v>QJ016</v>
          </cell>
          <cell r="BP7204" t="str">
            <v>S</v>
          </cell>
        </row>
        <row r="7205">
          <cell r="A7205">
            <v>0</v>
          </cell>
          <cell r="X7205" t="str">
            <v>KRE22</v>
          </cell>
          <cell r="AE7205" t="str">
            <v>NJ210</v>
          </cell>
          <cell r="BP7205" t="str">
            <v>S</v>
          </cell>
        </row>
        <row r="7206">
          <cell r="A7206">
            <v>0</v>
          </cell>
          <cell r="X7206" t="str">
            <v>PR024</v>
          </cell>
          <cell r="AE7206" t="str">
            <v>CJ149</v>
          </cell>
          <cell r="BP7206" t="str">
            <v>S</v>
          </cell>
        </row>
        <row r="7207">
          <cell r="A7207">
            <v>0</v>
          </cell>
          <cell r="X7207" t="str">
            <v>PR024</v>
          </cell>
          <cell r="AE7207" t="str">
            <v>DJ038</v>
          </cell>
          <cell r="BP7207" t="str">
            <v>S</v>
          </cell>
        </row>
        <row r="7208">
          <cell r="A7208">
            <v>0</v>
          </cell>
          <cell r="X7208" t="str">
            <v>PR024</v>
          </cell>
          <cell r="AE7208" t="str">
            <v>QJ016</v>
          </cell>
          <cell r="BP7208" t="str">
            <v>S</v>
          </cell>
        </row>
        <row r="7209">
          <cell r="A7209">
            <v>0</v>
          </cell>
          <cell r="X7209" t="str">
            <v>CSF0H</v>
          </cell>
          <cell r="AE7209" t="str">
            <v>NJ206</v>
          </cell>
          <cell r="BP7209" t="str">
            <v>S</v>
          </cell>
        </row>
        <row r="7210">
          <cell r="A7210">
            <v>0</v>
          </cell>
          <cell r="X7210" t="str">
            <v>PR024</v>
          </cell>
          <cell r="AE7210" t="str">
            <v>QJ015</v>
          </cell>
          <cell r="BP7210" t="str">
            <v>S</v>
          </cell>
        </row>
        <row r="7211">
          <cell r="A7211">
            <v>0</v>
          </cell>
          <cell r="X7211" t="str">
            <v>GAP4E</v>
          </cell>
          <cell r="AE7211" t="str">
            <v>QJ013</v>
          </cell>
          <cell r="BP7211" t="str">
            <v>S</v>
          </cell>
        </row>
        <row r="7212">
          <cell r="A7212">
            <v>0</v>
          </cell>
          <cell r="X7212" t="str">
            <v>GAPSF</v>
          </cell>
          <cell r="AE7212" t="str">
            <v>QJ015</v>
          </cell>
          <cell r="BP7212" t="str">
            <v>S</v>
          </cell>
        </row>
        <row r="7213">
          <cell r="A7213">
            <v>23972</v>
          </cell>
          <cell r="X7213" t="str">
            <v>LCLVE</v>
          </cell>
          <cell r="AE7213" t="str">
            <v>QJ014</v>
          </cell>
          <cell r="BP7213" t="str">
            <v>IVE</v>
          </cell>
        </row>
        <row r="7214">
          <cell r="A7214">
            <v>21459</v>
          </cell>
          <cell r="X7214" t="str">
            <v>LCLVE</v>
          </cell>
          <cell r="AE7214" t="str">
            <v>QJ015</v>
          </cell>
          <cell r="BP7214" t="str">
            <v>IVE</v>
          </cell>
        </row>
        <row r="7215">
          <cell r="A7215">
            <v>12986</v>
          </cell>
          <cell r="X7215" t="str">
            <v>LCLVI</v>
          </cell>
          <cell r="AE7215" t="str">
            <v>DJ038</v>
          </cell>
          <cell r="BP7215" t="str">
            <v>S</v>
          </cell>
        </row>
        <row r="7216">
          <cell r="A7216">
            <v>-4306</v>
          </cell>
          <cell r="X7216" t="str">
            <v>LCLVI</v>
          </cell>
          <cell r="AE7216" t="str">
            <v>NJ206</v>
          </cell>
          <cell r="BP7216" t="str">
            <v>S</v>
          </cell>
        </row>
        <row r="7217">
          <cell r="A7217">
            <v>-2361</v>
          </cell>
          <cell r="X7217" t="str">
            <v>LCLVI</v>
          </cell>
          <cell r="AE7217" t="str">
            <v>NJ210</v>
          </cell>
          <cell r="BP7217" t="str">
            <v>S</v>
          </cell>
        </row>
        <row r="7218">
          <cell r="A7218">
            <v>-29514</v>
          </cell>
          <cell r="X7218" t="str">
            <v>LCLVI</v>
          </cell>
          <cell r="AE7218" t="str">
            <v>QJ013</v>
          </cell>
          <cell r="BP7218" t="str">
            <v>S</v>
          </cell>
        </row>
        <row r="7219">
          <cell r="A7219">
            <v>-267692</v>
          </cell>
          <cell r="X7219" t="str">
            <v>FFPSM</v>
          </cell>
          <cell r="AE7219" t="str">
            <v>QJ3E0</v>
          </cell>
          <cell r="BP7219" t="str">
            <v>F</v>
          </cell>
        </row>
        <row r="7220">
          <cell r="A7220">
            <v>0</v>
          </cell>
          <cell r="X7220" t="str">
            <v>PR005</v>
          </cell>
          <cell r="AE7220" t="str">
            <v>QJ015</v>
          </cell>
          <cell r="BP7220" t="str">
            <v>S</v>
          </cell>
        </row>
        <row r="7221">
          <cell r="A7221">
            <v>0</v>
          </cell>
          <cell r="X7221" t="str">
            <v>PR005</v>
          </cell>
          <cell r="AE7221" t="str">
            <v>QJ014</v>
          </cell>
          <cell r="BP7221" t="str">
            <v>S</v>
          </cell>
        </row>
        <row r="7222">
          <cell r="A7222">
            <v>0</v>
          </cell>
          <cell r="X7222" t="str">
            <v>PR005</v>
          </cell>
          <cell r="AE7222" t="str">
            <v>NJ210</v>
          </cell>
          <cell r="BP7222" t="str">
            <v>S</v>
          </cell>
        </row>
        <row r="7223">
          <cell r="A7223">
            <v>0</v>
          </cell>
          <cell r="X7223" t="str">
            <v>TRFCA</v>
          </cell>
          <cell r="AE7223" t="str">
            <v>NJ210</v>
          </cell>
          <cell r="BP7223" t="str">
            <v>S</v>
          </cell>
        </row>
        <row r="7224">
          <cell r="A7224">
            <v>0</v>
          </cell>
          <cell r="X7224" t="str">
            <v>ETVAF</v>
          </cell>
          <cell r="AE7224" t="str">
            <v>QJ016</v>
          </cell>
          <cell r="BP7224" t="str">
            <v>S</v>
          </cell>
        </row>
        <row r="7225">
          <cell r="A7225">
            <v>0</v>
          </cell>
          <cell r="X7225" t="str">
            <v>CHPA0</v>
          </cell>
          <cell r="AE7225" t="str">
            <v>QJ013</v>
          </cell>
          <cell r="BP7225" t="str">
            <v>S</v>
          </cell>
        </row>
        <row r="7226">
          <cell r="A7226">
            <v>0</v>
          </cell>
          <cell r="X7226" t="str">
            <v>39MAS</v>
          </cell>
          <cell r="AE7226" t="str">
            <v>NJ210</v>
          </cell>
          <cell r="BP7226" t="str">
            <v>S</v>
          </cell>
        </row>
        <row r="7227">
          <cell r="A7227">
            <v>-52083</v>
          </cell>
          <cell r="X7227" t="str">
            <v>FFPRS</v>
          </cell>
          <cell r="AE7227" t="str">
            <v>QJ2B0</v>
          </cell>
          <cell r="BP7227" t="str">
            <v>F</v>
          </cell>
        </row>
        <row r="7228">
          <cell r="A7228">
            <v>-57381</v>
          </cell>
          <cell r="X7228" t="str">
            <v>FFPEB</v>
          </cell>
          <cell r="AE7228" t="str">
            <v>QJ2B0</v>
          </cell>
          <cell r="BP7228" t="str">
            <v>F</v>
          </cell>
        </row>
        <row r="7229">
          <cell r="A7229">
            <v>-120937</v>
          </cell>
          <cell r="X7229" t="str">
            <v>FFPSM</v>
          </cell>
          <cell r="AE7229" t="str">
            <v>HJ300</v>
          </cell>
          <cell r="BP7229" t="str">
            <v>F</v>
          </cell>
        </row>
        <row r="7230">
          <cell r="A7230">
            <v>75745</v>
          </cell>
          <cell r="X7230" t="str">
            <v>FFPEB</v>
          </cell>
          <cell r="AE7230" t="str">
            <v>QJ016</v>
          </cell>
          <cell r="BP7230" t="str">
            <v>F</v>
          </cell>
        </row>
        <row r="7231">
          <cell r="A7231">
            <v>0</v>
          </cell>
          <cell r="X7231" t="str">
            <v>SECLI</v>
          </cell>
          <cell r="AE7231" t="str">
            <v>DJ039</v>
          </cell>
          <cell r="BP7231" t="str">
            <v>S</v>
          </cell>
        </row>
        <row r="7232">
          <cell r="A7232">
            <v>0</v>
          </cell>
          <cell r="X7232" t="str">
            <v>REV4E</v>
          </cell>
          <cell r="AE7232" t="str">
            <v>QJ013</v>
          </cell>
          <cell r="BP7232" t="str">
            <v>S</v>
          </cell>
        </row>
        <row r="7233">
          <cell r="A7233">
            <v>0</v>
          </cell>
          <cell r="X7233" t="str">
            <v>SMS4E</v>
          </cell>
          <cell r="AE7233" t="str">
            <v>QJ015</v>
          </cell>
          <cell r="BP7233" t="str">
            <v>S</v>
          </cell>
        </row>
        <row r="7234">
          <cell r="A7234">
            <v>0</v>
          </cell>
          <cell r="X7234" t="str">
            <v>WO007</v>
          </cell>
          <cell r="AE7234" t="str">
            <v>QJ013</v>
          </cell>
          <cell r="BP7234" t="str">
            <v>S</v>
          </cell>
        </row>
        <row r="7235">
          <cell r="A7235">
            <v>0</v>
          </cell>
          <cell r="X7235" t="str">
            <v>WO006</v>
          </cell>
          <cell r="AE7235" t="str">
            <v>CJ149</v>
          </cell>
          <cell r="BP7235" t="str">
            <v>S</v>
          </cell>
        </row>
        <row r="7236">
          <cell r="A7236">
            <v>0</v>
          </cell>
          <cell r="X7236" t="str">
            <v>CH0AT</v>
          </cell>
          <cell r="AE7236" t="str">
            <v>CJ149</v>
          </cell>
          <cell r="BP7236" t="str">
            <v>S</v>
          </cell>
        </row>
        <row r="7237">
          <cell r="A7237">
            <v>0</v>
          </cell>
          <cell r="X7237" t="str">
            <v>SMS4E</v>
          </cell>
          <cell r="AE7237" t="str">
            <v>NJ210</v>
          </cell>
          <cell r="BP7237" t="str">
            <v>S</v>
          </cell>
        </row>
        <row r="7238">
          <cell r="A7238">
            <v>0</v>
          </cell>
          <cell r="X7238" t="str">
            <v>EFCCM</v>
          </cell>
          <cell r="AE7238" t="str">
            <v>QJ014</v>
          </cell>
          <cell r="BP7238" t="str">
            <v>S</v>
          </cell>
        </row>
        <row r="7239">
          <cell r="A7239">
            <v>0</v>
          </cell>
          <cell r="X7239" t="str">
            <v>SMS4E</v>
          </cell>
          <cell r="AE7239" t="str">
            <v>CJ149</v>
          </cell>
          <cell r="BP7239" t="str">
            <v>S</v>
          </cell>
        </row>
        <row r="7240">
          <cell r="A7240">
            <v>0</v>
          </cell>
          <cell r="X7240" t="str">
            <v>ETVAF</v>
          </cell>
          <cell r="AE7240" t="str">
            <v>NJ210</v>
          </cell>
          <cell r="BP7240" t="str">
            <v>S</v>
          </cell>
        </row>
        <row r="7241">
          <cell r="A7241">
            <v>0</v>
          </cell>
          <cell r="X7241" t="str">
            <v>CSF0H</v>
          </cell>
          <cell r="AE7241" t="str">
            <v>QJ014</v>
          </cell>
          <cell r="BP7241" t="str">
            <v>S</v>
          </cell>
        </row>
        <row r="7242">
          <cell r="A7242">
            <v>0</v>
          </cell>
          <cell r="X7242" t="str">
            <v>DCMPR</v>
          </cell>
          <cell r="AE7242" t="str">
            <v>DJ039</v>
          </cell>
          <cell r="BP7242" t="str">
            <v>S</v>
          </cell>
        </row>
        <row r="7243">
          <cell r="A7243">
            <v>0</v>
          </cell>
          <cell r="X7243" t="str">
            <v>DCMPR</v>
          </cell>
          <cell r="AE7243" t="str">
            <v>DJ038</v>
          </cell>
          <cell r="BP7243" t="str">
            <v>S</v>
          </cell>
        </row>
        <row r="7244">
          <cell r="A7244">
            <v>0</v>
          </cell>
          <cell r="X7244" t="str">
            <v>CHPES</v>
          </cell>
          <cell r="AE7244" t="str">
            <v>QJ016</v>
          </cell>
          <cell r="BP7244" t="str">
            <v>S</v>
          </cell>
        </row>
        <row r="7245">
          <cell r="A7245">
            <v>0</v>
          </cell>
          <cell r="X7245" t="str">
            <v>PVSPR</v>
          </cell>
          <cell r="AE7245" t="str">
            <v>NJ210</v>
          </cell>
          <cell r="BP7245" t="str">
            <v>S</v>
          </cell>
        </row>
        <row r="7246">
          <cell r="A7246">
            <v>0</v>
          </cell>
          <cell r="X7246" t="str">
            <v>SESSI</v>
          </cell>
          <cell r="AE7246" t="str">
            <v>QJ016</v>
          </cell>
          <cell r="BP7246" t="str">
            <v>S</v>
          </cell>
        </row>
        <row r="7247">
          <cell r="A7247">
            <v>0</v>
          </cell>
          <cell r="X7247" t="str">
            <v>EFCOE</v>
          </cell>
          <cell r="AE7247" t="str">
            <v>QJ013</v>
          </cell>
          <cell r="BP7247" t="str">
            <v>S</v>
          </cell>
        </row>
        <row r="7248">
          <cell r="A7248">
            <v>0</v>
          </cell>
          <cell r="X7248" t="str">
            <v>ETVAP</v>
          </cell>
          <cell r="AE7248" t="str">
            <v>QJ014</v>
          </cell>
          <cell r="BP7248" t="str">
            <v>S</v>
          </cell>
        </row>
        <row r="7249">
          <cell r="A7249">
            <v>0</v>
          </cell>
          <cell r="X7249" t="str">
            <v>ETVAF</v>
          </cell>
          <cell r="AE7249" t="str">
            <v>CJ149</v>
          </cell>
          <cell r="BP7249" t="str">
            <v>S</v>
          </cell>
        </row>
        <row r="7250">
          <cell r="A7250">
            <v>0</v>
          </cell>
          <cell r="X7250" t="str">
            <v>LCSSI</v>
          </cell>
          <cell r="AE7250" t="str">
            <v>DJ039</v>
          </cell>
          <cell r="BP7250" t="str">
            <v>S</v>
          </cell>
        </row>
        <row r="7251">
          <cell r="A7251">
            <v>0</v>
          </cell>
          <cell r="X7251" t="str">
            <v>WO006</v>
          </cell>
          <cell r="AE7251" t="str">
            <v>DJ039</v>
          </cell>
          <cell r="BP7251" t="str">
            <v>S</v>
          </cell>
        </row>
        <row r="7252">
          <cell r="A7252">
            <v>0</v>
          </cell>
          <cell r="X7252" t="str">
            <v>DCMPR</v>
          </cell>
          <cell r="AE7252" t="str">
            <v>QJ016</v>
          </cell>
          <cell r="BP7252" t="str">
            <v>S</v>
          </cell>
        </row>
        <row r="7253">
          <cell r="A7253">
            <v>0</v>
          </cell>
          <cell r="X7253" t="str">
            <v>DCMPR</v>
          </cell>
          <cell r="AE7253" t="str">
            <v>QJ014</v>
          </cell>
          <cell r="BP7253" t="str">
            <v>S</v>
          </cell>
        </row>
        <row r="7254">
          <cell r="A7254">
            <v>0</v>
          </cell>
          <cell r="X7254" t="str">
            <v>SMS4E</v>
          </cell>
          <cell r="AE7254" t="str">
            <v>NJ206</v>
          </cell>
          <cell r="BP7254" t="str">
            <v>S</v>
          </cell>
        </row>
        <row r="7255">
          <cell r="A7255">
            <v>0</v>
          </cell>
          <cell r="X7255" t="str">
            <v>EGAPE</v>
          </cell>
          <cell r="AE7255" t="str">
            <v>QJ016</v>
          </cell>
          <cell r="BP7255" t="str">
            <v>S</v>
          </cell>
        </row>
        <row r="7256">
          <cell r="A7256">
            <v>0</v>
          </cell>
          <cell r="X7256" t="str">
            <v>GAPNR</v>
          </cell>
          <cell r="AE7256" t="str">
            <v>QJ016</v>
          </cell>
          <cell r="BP7256" t="str">
            <v>S</v>
          </cell>
        </row>
        <row r="7257">
          <cell r="A7257">
            <v>0</v>
          </cell>
          <cell r="X7257" t="str">
            <v>EGAPI</v>
          </cell>
          <cell r="AE7257" t="str">
            <v>DJ039</v>
          </cell>
          <cell r="BP7257" t="str">
            <v>S</v>
          </cell>
        </row>
        <row r="7258">
          <cell r="A7258">
            <v>-15094</v>
          </cell>
          <cell r="X7258" t="str">
            <v>CS0AS</v>
          </cell>
          <cell r="AE7258" t="str">
            <v>CJ149</v>
          </cell>
          <cell r="BP7258" t="str">
            <v>S</v>
          </cell>
        </row>
        <row r="7259">
          <cell r="A7259">
            <v>-23415</v>
          </cell>
          <cell r="X7259" t="str">
            <v>CS0AS</v>
          </cell>
          <cell r="AE7259" t="str">
            <v>DJ038</v>
          </cell>
          <cell r="BP7259" t="str">
            <v>S</v>
          </cell>
        </row>
        <row r="7260">
          <cell r="A7260">
            <v>0</v>
          </cell>
          <cell r="X7260" t="str">
            <v>SMS4E</v>
          </cell>
          <cell r="AE7260" t="str">
            <v>QJ015</v>
          </cell>
          <cell r="BP7260" t="str">
            <v>S</v>
          </cell>
        </row>
        <row r="7261">
          <cell r="A7261">
            <v>0</v>
          </cell>
          <cell r="X7261" t="str">
            <v>CS00H</v>
          </cell>
          <cell r="AE7261" t="str">
            <v>NJ206</v>
          </cell>
          <cell r="BP7261" t="str">
            <v>S</v>
          </cell>
        </row>
        <row r="7262">
          <cell r="A7262">
            <v>0</v>
          </cell>
          <cell r="X7262" t="str">
            <v>DCML0</v>
          </cell>
          <cell r="AE7262" t="str">
            <v>DJ039</v>
          </cell>
          <cell r="BP7262" t="str">
            <v>S</v>
          </cell>
        </row>
        <row r="7263">
          <cell r="A7263">
            <v>0</v>
          </cell>
          <cell r="X7263" t="str">
            <v>ETVPS</v>
          </cell>
          <cell r="AE7263" t="str">
            <v>QJ014</v>
          </cell>
          <cell r="BP7263" t="str">
            <v>S</v>
          </cell>
        </row>
        <row r="7264">
          <cell r="A7264">
            <v>0</v>
          </cell>
          <cell r="X7264" t="str">
            <v>LCLVI</v>
          </cell>
          <cell r="AE7264" t="str">
            <v>DJ039</v>
          </cell>
          <cell r="BP7264" t="str">
            <v>S</v>
          </cell>
        </row>
        <row r="7265">
          <cell r="A7265">
            <v>0</v>
          </cell>
          <cell r="X7265" t="str">
            <v>DCMPR</v>
          </cell>
          <cell r="AE7265" t="str">
            <v>CJ149</v>
          </cell>
          <cell r="BP7265" t="str">
            <v>S</v>
          </cell>
        </row>
        <row r="7266">
          <cell r="A7266">
            <v>0</v>
          </cell>
          <cell r="X7266" t="str">
            <v>EGAPI</v>
          </cell>
          <cell r="AE7266" t="str">
            <v>QJ015</v>
          </cell>
          <cell r="BP7266" t="str">
            <v>S</v>
          </cell>
        </row>
        <row r="7267">
          <cell r="A7267">
            <v>0</v>
          </cell>
          <cell r="X7267" t="str">
            <v>GAPSF</v>
          </cell>
          <cell r="AE7267" t="str">
            <v>NJ210</v>
          </cell>
          <cell r="BP7267" t="str">
            <v>S</v>
          </cell>
        </row>
        <row r="7268">
          <cell r="A7268">
            <v>0</v>
          </cell>
          <cell r="X7268" t="str">
            <v>GAPSF</v>
          </cell>
          <cell r="AE7268" t="str">
            <v>CJ149</v>
          </cell>
          <cell r="BP7268" t="str">
            <v>S</v>
          </cell>
        </row>
        <row r="7269">
          <cell r="A7269">
            <v>0</v>
          </cell>
          <cell r="X7269" t="str">
            <v>GAPSF</v>
          </cell>
          <cell r="AE7269" t="str">
            <v>QJ014</v>
          </cell>
          <cell r="BP7269" t="str">
            <v>S</v>
          </cell>
        </row>
        <row r="7270">
          <cell r="A7270">
            <v>0</v>
          </cell>
          <cell r="X7270" t="str">
            <v>DCMPR</v>
          </cell>
          <cell r="AE7270" t="str">
            <v>CJ149</v>
          </cell>
          <cell r="BP7270" t="str">
            <v>S</v>
          </cell>
        </row>
        <row r="7271">
          <cell r="A7271">
            <v>0</v>
          </cell>
          <cell r="X7271" t="str">
            <v>DCMPR</v>
          </cell>
          <cell r="AE7271" t="str">
            <v>QJ013</v>
          </cell>
          <cell r="BP7271" t="str">
            <v>S</v>
          </cell>
        </row>
        <row r="7272">
          <cell r="A7272">
            <v>0</v>
          </cell>
          <cell r="X7272" t="str">
            <v>DCMPR</v>
          </cell>
          <cell r="AE7272" t="str">
            <v>CJ149</v>
          </cell>
          <cell r="BP7272" t="str">
            <v>S</v>
          </cell>
        </row>
        <row r="7273">
          <cell r="A7273">
            <v>0</v>
          </cell>
          <cell r="X7273" t="str">
            <v>LCLVE</v>
          </cell>
          <cell r="AE7273" t="str">
            <v>NJ210</v>
          </cell>
          <cell r="BP7273" t="str">
            <v>S</v>
          </cell>
        </row>
        <row r="7274">
          <cell r="A7274">
            <v>-15773</v>
          </cell>
          <cell r="X7274" t="str">
            <v>CS0AS</v>
          </cell>
          <cell r="AE7274" t="str">
            <v>QJ013</v>
          </cell>
          <cell r="BP7274" t="str">
            <v>S</v>
          </cell>
        </row>
        <row r="7275">
          <cell r="A7275">
            <v>40000</v>
          </cell>
          <cell r="X7275" t="str">
            <v>FFPCI</v>
          </cell>
          <cell r="AE7275" t="str">
            <v>HJ300</v>
          </cell>
          <cell r="BP7275" t="str">
            <v>F</v>
          </cell>
        </row>
        <row r="7276">
          <cell r="A7276">
            <v>-160136</v>
          </cell>
          <cell r="X7276" t="str">
            <v>LCLVE</v>
          </cell>
          <cell r="AE7276" t="str">
            <v>QJ014</v>
          </cell>
          <cell r="BP7276" t="str">
            <v>IVE</v>
          </cell>
        </row>
        <row r="7277">
          <cell r="A7277">
            <v>-207036</v>
          </cell>
          <cell r="X7277" t="str">
            <v>LCLVI</v>
          </cell>
          <cell r="AE7277" t="str">
            <v>NJ210</v>
          </cell>
          <cell r="BP7277" t="str">
            <v>S</v>
          </cell>
        </row>
        <row r="7278">
          <cell r="A7278">
            <v>34</v>
          </cell>
          <cell r="X7278" t="str">
            <v>EGAPE</v>
          </cell>
          <cell r="AE7278" t="str">
            <v>DJ038</v>
          </cell>
          <cell r="BP7278" t="str">
            <v>S</v>
          </cell>
        </row>
        <row r="7279">
          <cell r="A7279">
            <v>58</v>
          </cell>
          <cell r="X7279" t="str">
            <v>EGAPE</v>
          </cell>
          <cell r="AE7279" t="str">
            <v>DJ039</v>
          </cell>
          <cell r="BP7279" t="str">
            <v>S</v>
          </cell>
        </row>
        <row r="7280">
          <cell r="A7280">
            <v>1191</v>
          </cell>
          <cell r="X7280" t="str">
            <v>EGAPE</v>
          </cell>
          <cell r="AE7280" t="str">
            <v>NJ210</v>
          </cell>
          <cell r="BP7280" t="str">
            <v>S</v>
          </cell>
        </row>
        <row r="7281">
          <cell r="A7281">
            <v>0</v>
          </cell>
          <cell r="X7281" t="str">
            <v>SFCCS</v>
          </cell>
          <cell r="AE7281" t="str">
            <v>QJ014</v>
          </cell>
          <cell r="BP7281" t="str">
            <v>S</v>
          </cell>
        </row>
        <row r="7282">
          <cell r="A7282">
            <v>333</v>
          </cell>
          <cell r="X7282" t="str">
            <v>EGAPI</v>
          </cell>
          <cell r="AE7282" t="str">
            <v>DJ038</v>
          </cell>
          <cell r="BP7282" t="str">
            <v>S</v>
          </cell>
        </row>
        <row r="7283">
          <cell r="A7283">
            <v>0</v>
          </cell>
          <cell r="X7283" t="str">
            <v>WR002</v>
          </cell>
          <cell r="AE7283" t="str">
            <v>QJ016</v>
          </cell>
          <cell r="BP7283" t="str">
            <v>S</v>
          </cell>
        </row>
        <row r="7284">
          <cell r="A7284">
            <v>0</v>
          </cell>
          <cell r="X7284" t="str">
            <v>WR001</v>
          </cell>
          <cell r="AE7284" t="str">
            <v>QJ015</v>
          </cell>
          <cell r="BP7284" t="str">
            <v>S</v>
          </cell>
        </row>
        <row r="7285">
          <cell r="A7285">
            <v>0</v>
          </cell>
          <cell r="X7285" t="str">
            <v>WR001</v>
          </cell>
          <cell r="AE7285" t="str">
            <v>DJ038</v>
          </cell>
          <cell r="BP7285" t="str">
            <v>S</v>
          </cell>
        </row>
        <row r="7286">
          <cell r="A7286">
            <v>0</v>
          </cell>
          <cell r="X7286" t="str">
            <v>MP000</v>
          </cell>
          <cell r="AE7286" t="str">
            <v>QJ013</v>
          </cell>
          <cell r="BP7286" t="str">
            <v>S</v>
          </cell>
        </row>
        <row r="7287">
          <cell r="A7287">
            <v>0</v>
          </cell>
          <cell r="X7287" t="str">
            <v>CSFAS</v>
          </cell>
          <cell r="AE7287" t="str">
            <v>NJ206</v>
          </cell>
          <cell r="BP7287" t="str">
            <v>S</v>
          </cell>
        </row>
        <row r="7288">
          <cell r="A7288">
            <v>0</v>
          </cell>
          <cell r="X7288" t="str">
            <v>SF0AT</v>
          </cell>
          <cell r="AE7288" t="str">
            <v>NJ206</v>
          </cell>
          <cell r="BP7288" t="str">
            <v>S</v>
          </cell>
        </row>
        <row r="7289">
          <cell r="A7289">
            <v>0</v>
          </cell>
          <cell r="X7289" t="str">
            <v>SFSRA</v>
          </cell>
          <cell r="AE7289" t="str">
            <v>CJ149</v>
          </cell>
          <cell r="BP7289" t="str">
            <v>S</v>
          </cell>
        </row>
        <row r="7290">
          <cell r="A7290">
            <v>0</v>
          </cell>
          <cell r="X7290" t="str">
            <v>LCLVE</v>
          </cell>
          <cell r="AE7290" t="str">
            <v>NJ210</v>
          </cell>
          <cell r="BP7290" t="str">
            <v>S</v>
          </cell>
        </row>
        <row r="7291">
          <cell r="A7291">
            <v>0</v>
          </cell>
          <cell r="X7291" t="str">
            <v>TRFCA</v>
          </cell>
          <cell r="AE7291" t="str">
            <v>QJ016</v>
          </cell>
          <cell r="BP7291" t="str">
            <v>S</v>
          </cell>
        </row>
        <row r="7292">
          <cell r="A7292">
            <v>0</v>
          </cell>
          <cell r="X7292" t="str">
            <v>TRFCA</v>
          </cell>
          <cell r="AE7292" t="str">
            <v>QJ014</v>
          </cell>
          <cell r="BP7292" t="str">
            <v>S</v>
          </cell>
        </row>
        <row r="7293">
          <cell r="A7293">
            <v>0</v>
          </cell>
          <cell r="X7293" t="str">
            <v>EFRBE</v>
          </cell>
          <cell r="AE7293" t="str">
            <v>QJ015</v>
          </cell>
          <cell r="BP7293" t="str">
            <v>S</v>
          </cell>
        </row>
        <row r="7294">
          <cell r="A7294">
            <v>0</v>
          </cell>
          <cell r="X7294" t="str">
            <v>DCMIH</v>
          </cell>
          <cell r="AE7294" t="str">
            <v>CJ149</v>
          </cell>
          <cell r="BP7294" t="str">
            <v>S</v>
          </cell>
        </row>
        <row r="7295">
          <cell r="A7295">
            <v>0</v>
          </cell>
          <cell r="X7295" t="str">
            <v>KRE22</v>
          </cell>
          <cell r="AE7295" t="str">
            <v>QJ015</v>
          </cell>
          <cell r="BP7295" t="str">
            <v>S</v>
          </cell>
        </row>
        <row r="7296">
          <cell r="A7296">
            <v>0</v>
          </cell>
          <cell r="X7296" t="str">
            <v>LCLVE</v>
          </cell>
          <cell r="AE7296" t="str">
            <v>NJ206</v>
          </cell>
          <cell r="BP7296" t="str">
            <v>S</v>
          </cell>
        </row>
        <row r="7297">
          <cell r="A7297">
            <v>0</v>
          </cell>
          <cell r="X7297" t="str">
            <v>KRL22</v>
          </cell>
          <cell r="AE7297" t="str">
            <v>QJ015</v>
          </cell>
          <cell r="BP7297" t="str">
            <v>S</v>
          </cell>
        </row>
        <row r="7298">
          <cell r="A7298">
            <v>0</v>
          </cell>
          <cell r="X7298" t="str">
            <v>EFRBI</v>
          </cell>
          <cell r="AE7298" t="str">
            <v>QJ013</v>
          </cell>
          <cell r="BP7298" t="str">
            <v>S</v>
          </cell>
        </row>
        <row r="7299">
          <cell r="A7299">
            <v>0</v>
          </cell>
          <cell r="X7299" t="str">
            <v>SECLI</v>
          </cell>
          <cell r="AE7299" t="str">
            <v>QJ015</v>
          </cell>
          <cell r="BP7299" t="str">
            <v>S</v>
          </cell>
        </row>
        <row r="7300">
          <cell r="A7300">
            <v>0</v>
          </cell>
          <cell r="X7300" t="str">
            <v>DCM0H</v>
          </cell>
          <cell r="AE7300" t="str">
            <v>NJ206</v>
          </cell>
          <cell r="BP7300" t="str">
            <v>S</v>
          </cell>
        </row>
        <row r="7301">
          <cell r="A7301">
            <v>0</v>
          </cell>
          <cell r="X7301" t="str">
            <v>TRFCA</v>
          </cell>
          <cell r="AE7301" t="str">
            <v>DJ039</v>
          </cell>
          <cell r="BP7301" t="str">
            <v>S</v>
          </cell>
        </row>
        <row r="7302">
          <cell r="A7302">
            <v>0</v>
          </cell>
          <cell r="X7302" t="str">
            <v>AS000</v>
          </cell>
          <cell r="AE7302" t="str">
            <v>DJ039</v>
          </cell>
          <cell r="BP7302" t="str">
            <v>S</v>
          </cell>
        </row>
        <row r="7303">
          <cell r="A7303">
            <v>59612</v>
          </cell>
          <cell r="X7303" t="str">
            <v>GAPTA</v>
          </cell>
          <cell r="AE7303" t="str">
            <v>QJ016</v>
          </cell>
          <cell r="BP7303" t="str">
            <v>S</v>
          </cell>
        </row>
        <row r="7304">
          <cell r="A7304">
            <v>176179</v>
          </cell>
          <cell r="X7304" t="str">
            <v>LCLVE</v>
          </cell>
          <cell r="AE7304" t="str">
            <v>DJ038</v>
          </cell>
          <cell r="BP7304" t="str">
            <v>IVE</v>
          </cell>
        </row>
        <row r="7305">
          <cell r="A7305">
            <v>-23693</v>
          </cell>
          <cell r="X7305" t="str">
            <v>LCLVE</v>
          </cell>
          <cell r="AE7305" t="str">
            <v>QJ013</v>
          </cell>
          <cell r="BP7305" t="str">
            <v>IVE</v>
          </cell>
        </row>
        <row r="7306">
          <cell r="A7306">
            <v>0</v>
          </cell>
          <cell r="X7306" t="str">
            <v>LCLVI</v>
          </cell>
          <cell r="AE7306" t="str">
            <v>DJ039</v>
          </cell>
          <cell r="BP7306" t="str">
            <v>S</v>
          </cell>
        </row>
        <row r="7307">
          <cell r="A7307">
            <v>0</v>
          </cell>
          <cell r="X7307" t="str">
            <v>TRFCA</v>
          </cell>
          <cell r="AE7307" t="str">
            <v>QJ013</v>
          </cell>
          <cell r="BP7307" t="str">
            <v>S</v>
          </cell>
        </row>
        <row r="7308">
          <cell r="A7308">
            <v>0</v>
          </cell>
          <cell r="X7308" t="str">
            <v>DCM0H</v>
          </cell>
          <cell r="AE7308" t="str">
            <v>CJ149</v>
          </cell>
          <cell r="BP7308" t="str">
            <v>S</v>
          </cell>
        </row>
        <row r="7309">
          <cell r="A7309">
            <v>0</v>
          </cell>
          <cell r="X7309" t="str">
            <v>EFCCM</v>
          </cell>
          <cell r="AE7309" t="str">
            <v>NJ206</v>
          </cell>
          <cell r="BP7309" t="str">
            <v>S</v>
          </cell>
        </row>
        <row r="7310">
          <cell r="A7310">
            <v>0</v>
          </cell>
          <cell r="X7310" t="str">
            <v>TRCOR</v>
          </cell>
          <cell r="AE7310" t="str">
            <v>QJ013</v>
          </cell>
          <cell r="BP7310" t="str">
            <v>S</v>
          </cell>
        </row>
        <row r="7311">
          <cell r="A7311">
            <v>0</v>
          </cell>
          <cell r="X7311" t="str">
            <v>SESSI</v>
          </cell>
          <cell r="AE7311" t="str">
            <v>DJ039</v>
          </cell>
          <cell r="BP7311" t="str">
            <v>S</v>
          </cell>
        </row>
        <row r="7312">
          <cell r="A7312">
            <v>0</v>
          </cell>
          <cell r="X7312" t="str">
            <v>SF0AT</v>
          </cell>
          <cell r="AE7312" t="str">
            <v>NJ206</v>
          </cell>
          <cell r="BP7312" t="str">
            <v>S</v>
          </cell>
        </row>
        <row r="7313">
          <cell r="A7313">
            <v>0</v>
          </cell>
          <cell r="X7313" t="str">
            <v>DCML0</v>
          </cell>
          <cell r="AE7313" t="str">
            <v>CJ149</v>
          </cell>
          <cell r="BP7313" t="str">
            <v>S</v>
          </cell>
        </row>
        <row r="7314">
          <cell r="A7314">
            <v>0</v>
          </cell>
          <cell r="X7314" t="str">
            <v>DCML0</v>
          </cell>
          <cell r="AE7314" t="str">
            <v>NJ210</v>
          </cell>
          <cell r="BP7314" t="str">
            <v>S</v>
          </cell>
        </row>
        <row r="7315">
          <cell r="A7315">
            <v>0</v>
          </cell>
          <cell r="X7315" t="str">
            <v>ETVAF</v>
          </cell>
          <cell r="AE7315" t="str">
            <v>NJ210</v>
          </cell>
          <cell r="BP7315" t="str">
            <v>S</v>
          </cell>
        </row>
        <row r="7316">
          <cell r="A7316">
            <v>0</v>
          </cell>
          <cell r="X7316" t="str">
            <v>TRFCA</v>
          </cell>
          <cell r="AE7316" t="str">
            <v>QJ014</v>
          </cell>
          <cell r="BP7316" t="str">
            <v>S</v>
          </cell>
        </row>
        <row r="7317">
          <cell r="A7317">
            <v>0</v>
          </cell>
          <cell r="X7317" t="str">
            <v>TRCOR</v>
          </cell>
          <cell r="AE7317" t="str">
            <v>CJ149</v>
          </cell>
          <cell r="BP7317" t="str">
            <v>S</v>
          </cell>
        </row>
        <row r="7318">
          <cell r="A7318">
            <v>0</v>
          </cell>
          <cell r="X7318" t="str">
            <v>TRCOR</v>
          </cell>
          <cell r="AE7318" t="str">
            <v>NJ210</v>
          </cell>
          <cell r="BP7318" t="str">
            <v>S</v>
          </cell>
        </row>
        <row r="7319">
          <cell r="A7319">
            <v>0</v>
          </cell>
          <cell r="X7319" t="str">
            <v>TRCOR</v>
          </cell>
          <cell r="AE7319" t="str">
            <v>NJ206</v>
          </cell>
          <cell r="BP7319" t="str">
            <v>S</v>
          </cell>
        </row>
        <row r="7320">
          <cell r="A7320">
            <v>0</v>
          </cell>
          <cell r="X7320" t="str">
            <v>TRCOR</v>
          </cell>
          <cell r="AE7320" t="str">
            <v>QJ016</v>
          </cell>
          <cell r="BP7320" t="str">
            <v>S</v>
          </cell>
        </row>
        <row r="7321">
          <cell r="A7321">
            <v>0</v>
          </cell>
          <cell r="X7321" t="str">
            <v>TRCOR</v>
          </cell>
          <cell r="AE7321" t="str">
            <v>QJ014</v>
          </cell>
          <cell r="BP7321" t="str">
            <v>S</v>
          </cell>
        </row>
        <row r="7322">
          <cell r="A7322">
            <v>0</v>
          </cell>
          <cell r="X7322" t="str">
            <v>SECLE</v>
          </cell>
          <cell r="AE7322" t="str">
            <v>NJ210</v>
          </cell>
          <cell r="BP7322" t="str">
            <v>S</v>
          </cell>
        </row>
        <row r="7323">
          <cell r="A7323">
            <v>0</v>
          </cell>
          <cell r="X7323" t="str">
            <v>TRCOR</v>
          </cell>
          <cell r="AE7323" t="str">
            <v>CJ149</v>
          </cell>
          <cell r="BP7323" t="str">
            <v>S</v>
          </cell>
        </row>
        <row r="7324">
          <cell r="A7324">
            <v>0</v>
          </cell>
          <cell r="X7324" t="str">
            <v>LCFHE</v>
          </cell>
          <cell r="AE7324" t="str">
            <v>QJ014</v>
          </cell>
          <cell r="BP7324" t="str">
            <v>S</v>
          </cell>
        </row>
        <row r="7325">
          <cell r="A7325">
            <v>0</v>
          </cell>
          <cell r="X7325" t="str">
            <v>SESSE</v>
          </cell>
          <cell r="AE7325" t="str">
            <v>QJ014</v>
          </cell>
          <cell r="BP7325" t="str">
            <v>S</v>
          </cell>
        </row>
        <row r="7326">
          <cell r="A7326">
            <v>0</v>
          </cell>
          <cell r="X7326" t="str">
            <v>TRFCA</v>
          </cell>
          <cell r="AE7326" t="str">
            <v>QJ013</v>
          </cell>
          <cell r="BP7326" t="str">
            <v>S</v>
          </cell>
        </row>
        <row r="7327">
          <cell r="A7327">
            <v>0</v>
          </cell>
          <cell r="X7327" t="str">
            <v>TRCOR</v>
          </cell>
          <cell r="AE7327" t="str">
            <v>CJ149</v>
          </cell>
          <cell r="BP7327" t="str">
            <v>S</v>
          </cell>
        </row>
        <row r="7328">
          <cell r="A7328">
            <v>0</v>
          </cell>
          <cell r="X7328" t="str">
            <v>TRCOR</v>
          </cell>
          <cell r="AE7328" t="str">
            <v>QJ014</v>
          </cell>
          <cell r="BP7328" t="str">
            <v>S</v>
          </cell>
        </row>
        <row r="7329">
          <cell r="A7329">
            <v>0</v>
          </cell>
          <cell r="X7329" t="str">
            <v>SFSRA</v>
          </cell>
          <cell r="AE7329" t="str">
            <v>NJ210</v>
          </cell>
          <cell r="BP7329" t="str">
            <v>S</v>
          </cell>
        </row>
        <row r="7330">
          <cell r="A7330">
            <v>239625</v>
          </cell>
          <cell r="X7330" t="str">
            <v>SFCCS</v>
          </cell>
          <cell r="AE7330" t="str">
            <v>QJ015</v>
          </cell>
          <cell r="BP7330" t="str">
            <v>S</v>
          </cell>
        </row>
        <row r="7331">
          <cell r="A7331">
            <v>1350</v>
          </cell>
          <cell r="X7331" t="str">
            <v>GAPNR</v>
          </cell>
          <cell r="AE7331" t="str">
            <v>NJ210</v>
          </cell>
          <cell r="BP7331" t="str">
            <v>S</v>
          </cell>
        </row>
        <row r="7332">
          <cell r="A7332">
            <v>0</v>
          </cell>
          <cell r="X7332" t="str">
            <v>PVSPR</v>
          </cell>
          <cell r="AE7332" t="str">
            <v>QJ014</v>
          </cell>
          <cell r="BP7332" t="str">
            <v>S</v>
          </cell>
        </row>
        <row r="7333">
          <cell r="A7333">
            <v>0</v>
          </cell>
          <cell r="X7333" t="str">
            <v>DCMPR</v>
          </cell>
          <cell r="AE7333" t="str">
            <v>NJ206</v>
          </cell>
          <cell r="BP7333" t="str">
            <v>S</v>
          </cell>
        </row>
        <row r="7334">
          <cell r="A7334">
            <v>0</v>
          </cell>
          <cell r="X7334" t="str">
            <v>CHPES</v>
          </cell>
          <cell r="AE7334" t="str">
            <v>QJ016</v>
          </cell>
          <cell r="BP7334" t="str">
            <v>S</v>
          </cell>
        </row>
        <row r="7335">
          <cell r="A7335">
            <v>0</v>
          </cell>
          <cell r="X7335" t="str">
            <v>CSFAS</v>
          </cell>
          <cell r="AE7335" t="str">
            <v>NJ206</v>
          </cell>
          <cell r="BP7335" t="str">
            <v>S</v>
          </cell>
        </row>
        <row r="7336">
          <cell r="A7336">
            <v>0</v>
          </cell>
          <cell r="X7336" t="str">
            <v>LCFHI</v>
          </cell>
          <cell r="AE7336" t="str">
            <v>NJ210</v>
          </cell>
          <cell r="BP7336" t="str">
            <v>S</v>
          </cell>
        </row>
        <row r="7337">
          <cell r="A7337">
            <v>10653</v>
          </cell>
          <cell r="X7337" t="str">
            <v>WO007</v>
          </cell>
          <cell r="AE7337" t="str">
            <v>AJ500</v>
          </cell>
          <cell r="BP7337" t="str">
            <v>S</v>
          </cell>
        </row>
        <row r="7338">
          <cell r="A7338">
            <v>0</v>
          </cell>
          <cell r="X7338" t="str">
            <v>MP000</v>
          </cell>
          <cell r="AE7338" t="str">
            <v>AJ500</v>
          </cell>
          <cell r="BP7338" t="str">
            <v>S</v>
          </cell>
        </row>
        <row r="7339">
          <cell r="A7339">
            <v>-52167</v>
          </cell>
          <cell r="X7339" t="str">
            <v>TRCOR</v>
          </cell>
          <cell r="AE7339" t="str">
            <v>AJ500</v>
          </cell>
          <cell r="BP7339" t="str">
            <v>S</v>
          </cell>
        </row>
        <row r="7340">
          <cell r="A7340">
            <v>286795</v>
          </cell>
          <cell r="X7340" t="str">
            <v>CSF0H</v>
          </cell>
          <cell r="AE7340" t="str">
            <v>AJ500</v>
          </cell>
          <cell r="BP7340" t="str">
            <v>S</v>
          </cell>
        </row>
        <row r="7341">
          <cell r="A7341">
            <v>377617</v>
          </cell>
          <cell r="X7341" t="str">
            <v>LCSSI</v>
          </cell>
          <cell r="AE7341" t="str">
            <v>AJ500</v>
          </cell>
          <cell r="BP7341" t="str">
            <v>S</v>
          </cell>
        </row>
        <row r="7342">
          <cell r="A7342">
            <v>4450727</v>
          </cell>
          <cell r="X7342" t="str">
            <v>DCMPR</v>
          </cell>
          <cell r="AE7342" t="str">
            <v>AJ500</v>
          </cell>
          <cell r="BP7342" t="str">
            <v>S</v>
          </cell>
        </row>
        <row r="7343">
          <cell r="A7343">
            <v>583</v>
          </cell>
          <cell r="X7343" t="str">
            <v>ETVAF</v>
          </cell>
          <cell r="AE7343" t="str">
            <v>AJ500</v>
          </cell>
          <cell r="BP7343" t="str">
            <v>S</v>
          </cell>
        </row>
        <row r="7344">
          <cell r="A7344">
            <v>1529</v>
          </cell>
          <cell r="X7344" t="str">
            <v>SECSV</v>
          </cell>
          <cell r="AE7344" t="str">
            <v>AJ500</v>
          </cell>
          <cell r="BP7344" t="str">
            <v>S</v>
          </cell>
        </row>
        <row r="7345">
          <cell r="A7345">
            <v>7427</v>
          </cell>
          <cell r="X7345" t="str">
            <v>TRFCA</v>
          </cell>
          <cell r="AE7345" t="str">
            <v>AJ500</v>
          </cell>
          <cell r="BP7345" t="str">
            <v>S</v>
          </cell>
        </row>
        <row r="7346">
          <cell r="A7346">
            <v>8227</v>
          </cell>
          <cell r="X7346" t="str">
            <v>CHPA0</v>
          </cell>
          <cell r="AE7346" t="str">
            <v>AJ500</v>
          </cell>
          <cell r="BP7346" t="str">
            <v>S</v>
          </cell>
        </row>
        <row r="7347">
          <cell r="A7347">
            <v>12494</v>
          </cell>
          <cell r="X7347" t="str">
            <v>SECLI</v>
          </cell>
          <cell r="AE7347" t="str">
            <v>AJ500</v>
          </cell>
          <cell r="BP7347" t="str">
            <v>S</v>
          </cell>
        </row>
        <row r="7348">
          <cell r="A7348">
            <v>30540</v>
          </cell>
          <cell r="X7348" t="str">
            <v>REVTF</v>
          </cell>
          <cell r="AE7348" t="str">
            <v>AJ500</v>
          </cell>
          <cell r="BP7348" t="str">
            <v>S</v>
          </cell>
        </row>
        <row r="7349">
          <cell r="A7349">
            <v>31532</v>
          </cell>
          <cell r="X7349" t="str">
            <v>TRCOR</v>
          </cell>
          <cell r="AE7349" t="str">
            <v>AJ500</v>
          </cell>
          <cell r="BP7349" t="str">
            <v>S</v>
          </cell>
        </row>
        <row r="7350">
          <cell r="A7350">
            <v>32561</v>
          </cell>
          <cell r="X7350" t="str">
            <v>TRCOR</v>
          </cell>
          <cell r="AE7350" t="str">
            <v>AJ500</v>
          </cell>
          <cell r="BP7350" t="str">
            <v>S</v>
          </cell>
        </row>
        <row r="7351">
          <cell r="A7351">
            <v>-5311</v>
          </cell>
          <cell r="X7351" t="str">
            <v>EFCOE</v>
          </cell>
          <cell r="AE7351" t="str">
            <v>AJ500</v>
          </cell>
          <cell r="BP7351" t="str">
            <v>S</v>
          </cell>
        </row>
        <row r="7352">
          <cell r="A7352">
            <v>-531250</v>
          </cell>
          <cell r="X7352" t="str">
            <v>CS00H</v>
          </cell>
          <cell r="AE7352" t="str">
            <v>AJ500</v>
          </cell>
          <cell r="BP7352" t="str">
            <v>S</v>
          </cell>
        </row>
        <row r="7353">
          <cell r="A7353">
            <v>0</v>
          </cell>
          <cell r="X7353" t="str">
            <v>FF0CB</v>
          </cell>
          <cell r="AE7353" t="str">
            <v>AJ500</v>
          </cell>
          <cell r="BP7353" t="str">
            <v>S</v>
          </cell>
        </row>
        <row r="7354">
          <cell r="A7354">
            <v>0</v>
          </cell>
          <cell r="X7354" t="str">
            <v>CHPES</v>
          </cell>
          <cell r="AE7354" t="str">
            <v>AJ500</v>
          </cell>
          <cell r="BP7354" t="str">
            <v>S</v>
          </cell>
        </row>
        <row r="7355">
          <cell r="A7355">
            <v>0</v>
          </cell>
          <cell r="X7355" t="str">
            <v>DCMPR</v>
          </cell>
          <cell r="AE7355" t="str">
            <v>AJ500</v>
          </cell>
          <cell r="BP7355" t="str">
            <v>S</v>
          </cell>
        </row>
        <row r="7356">
          <cell r="A7356">
            <v>0</v>
          </cell>
          <cell r="X7356" t="str">
            <v>SFSRA</v>
          </cell>
          <cell r="AE7356" t="str">
            <v>AJ500</v>
          </cell>
          <cell r="BP7356" t="str">
            <v>S</v>
          </cell>
        </row>
        <row r="7357">
          <cell r="A7357">
            <v>0</v>
          </cell>
          <cell r="X7357" t="str">
            <v>SECSV</v>
          </cell>
          <cell r="AE7357" t="str">
            <v>AJ500</v>
          </cell>
          <cell r="BP7357" t="str">
            <v>S</v>
          </cell>
        </row>
        <row r="7358">
          <cell r="A7358">
            <v>0</v>
          </cell>
          <cell r="X7358" t="str">
            <v>CHPA0</v>
          </cell>
          <cell r="AE7358" t="str">
            <v>AJ500</v>
          </cell>
          <cell r="BP7358" t="str">
            <v>S</v>
          </cell>
        </row>
        <row r="7359">
          <cell r="A7359">
            <v>0</v>
          </cell>
          <cell r="X7359" t="str">
            <v>EFRBI</v>
          </cell>
          <cell r="AE7359" t="str">
            <v>AJ500</v>
          </cell>
          <cell r="BP7359" t="str">
            <v>S</v>
          </cell>
        </row>
        <row r="7360">
          <cell r="A7360">
            <v>0</v>
          </cell>
          <cell r="X7360" t="str">
            <v>TRCOR</v>
          </cell>
          <cell r="AE7360" t="str">
            <v>AJ500</v>
          </cell>
          <cell r="BP7360" t="str">
            <v>S</v>
          </cell>
        </row>
        <row r="7361">
          <cell r="A7361">
            <v>0</v>
          </cell>
          <cell r="X7361" t="str">
            <v>DCMPR</v>
          </cell>
          <cell r="AE7361" t="str">
            <v>AJ500</v>
          </cell>
          <cell r="BP7361" t="str">
            <v>S</v>
          </cell>
        </row>
        <row r="7362">
          <cell r="A7362">
            <v>0</v>
          </cell>
          <cell r="X7362" t="str">
            <v>CS0AS</v>
          </cell>
          <cell r="AE7362" t="str">
            <v>AJ500</v>
          </cell>
          <cell r="BP7362" t="str">
            <v>S</v>
          </cell>
        </row>
        <row r="7363">
          <cell r="A7363">
            <v>-24119</v>
          </cell>
          <cell r="X7363" t="str">
            <v>DCMIH</v>
          </cell>
          <cell r="AE7363" t="str">
            <v>AJ500</v>
          </cell>
          <cell r="BP7363" t="str">
            <v>S</v>
          </cell>
        </row>
        <row r="7364">
          <cell r="A7364">
            <v>-371350</v>
          </cell>
          <cell r="X7364" t="str">
            <v>DCML0</v>
          </cell>
          <cell r="AE7364" t="str">
            <v>AJ500</v>
          </cell>
          <cell r="BP7364" t="str">
            <v>S</v>
          </cell>
        </row>
        <row r="7365">
          <cell r="A7365">
            <v>-248607</v>
          </cell>
          <cell r="X7365" t="str">
            <v>DCMPR</v>
          </cell>
          <cell r="AE7365" t="str">
            <v>AJ500</v>
          </cell>
          <cell r="BP7365" t="str">
            <v>S</v>
          </cell>
        </row>
        <row r="7366">
          <cell r="A7366">
            <v>-1624576</v>
          </cell>
          <cell r="X7366" t="str">
            <v>DCMPR</v>
          </cell>
          <cell r="AE7366" t="str">
            <v>AJ500</v>
          </cell>
          <cell r="BP7366" t="str">
            <v>S</v>
          </cell>
        </row>
        <row r="7367">
          <cell r="A7367">
            <v>-215526</v>
          </cell>
          <cell r="X7367" t="str">
            <v>EFRBI</v>
          </cell>
          <cell r="AE7367" t="str">
            <v>AJ500</v>
          </cell>
          <cell r="BP7367" t="str">
            <v>S</v>
          </cell>
        </row>
        <row r="7368">
          <cell r="A7368">
            <v>-583</v>
          </cell>
          <cell r="X7368" t="str">
            <v>ETVAF</v>
          </cell>
          <cell r="AE7368" t="str">
            <v>AJ500</v>
          </cell>
          <cell r="BP7368" t="str">
            <v>S</v>
          </cell>
        </row>
        <row r="7369">
          <cell r="A7369">
            <v>-87718</v>
          </cell>
          <cell r="X7369" t="str">
            <v>KRE22</v>
          </cell>
          <cell r="AE7369" t="str">
            <v>AJ500</v>
          </cell>
          <cell r="BP7369" t="str">
            <v>S</v>
          </cell>
        </row>
        <row r="7370">
          <cell r="A7370">
            <v>-20</v>
          </cell>
          <cell r="X7370" t="str">
            <v>TRFCA</v>
          </cell>
          <cell r="AE7370" t="str">
            <v>AJ500</v>
          </cell>
          <cell r="BP7370" t="str">
            <v>S</v>
          </cell>
        </row>
        <row r="7371">
          <cell r="A7371">
            <v>2325</v>
          </cell>
          <cell r="X7371" t="str">
            <v>ETVAF</v>
          </cell>
          <cell r="AE7371" t="str">
            <v>AJ500</v>
          </cell>
          <cell r="BP7371" t="str">
            <v>F</v>
          </cell>
        </row>
        <row r="7372">
          <cell r="A7372">
            <v>4653</v>
          </cell>
          <cell r="X7372" t="str">
            <v>CH0AT</v>
          </cell>
          <cell r="AE7372" t="str">
            <v>AJ500</v>
          </cell>
          <cell r="BP7372" t="str">
            <v>F</v>
          </cell>
        </row>
        <row r="7373">
          <cell r="A7373">
            <v>8227</v>
          </cell>
          <cell r="X7373" t="str">
            <v>CHPA0</v>
          </cell>
          <cell r="AE7373" t="str">
            <v>AJ500</v>
          </cell>
          <cell r="BP7373" t="str">
            <v>IVE</v>
          </cell>
        </row>
        <row r="7374">
          <cell r="A7374">
            <v>20521</v>
          </cell>
          <cell r="X7374" t="str">
            <v>ETVPS</v>
          </cell>
          <cell r="AE7374" t="str">
            <v>AJ500</v>
          </cell>
          <cell r="BP7374" t="str">
            <v>F</v>
          </cell>
        </row>
        <row r="7375">
          <cell r="A7375">
            <v>33674</v>
          </cell>
          <cell r="X7375" t="str">
            <v>PVSPR</v>
          </cell>
          <cell r="AE7375" t="str">
            <v>AJ500</v>
          </cell>
          <cell r="BP7375" t="str">
            <v>F</v>
          </cell>
        </row>
        <row r="7376">
          <cell r="A7376">
            <v>47584</v>
          </cell>
          <cell r="X7376" t="str">
            <v>TRCOR</v>
          </cell>
          <cell r="AE7376" t="str">
            <v>AJ500</v>
          </cell>
          <cell r="BP7376" t="str">
            <v>IVE</v>
          </cell>
        </row>
        <row r="7377">
          <cell r="A7377">
            <v>91356</v>
          </cell>
          <cell r="X7377" t="str">
            <v>DCM0H</v>
          </cell>
          <cell r="AE7377" t="str">
            <v>AJ500</v>
          </cell>
          <cell r="BP7377" t="str">
            <v>IVE</v>
          </cell>
        </row>
        <row r="7378">
          <cell r="A7378">
            <v>-209623</v>
          </cell>
          <cell r="X7378" t="str">
            <v>AS000</v>
          </cell>
          <cell r="AE7378" t="str">
            <v>AJ500</v>
          </cell>
          <cell r="BP7378" t="str">
            <v>IVE</v>
          </cell>
        </row>
        <row r="7379">
          <cell r="A7379">
            <v>-248607</v>
          </cell>
          <cell r="X7379" t="str">
            <v>DCMPR</v>
          </cell>
          <cell r="AE7379" t="str">
            <v>AJ500</v>
          </cell>
          <cell r="BP7379" t="str">
            <v>IVE</v>
          </cell>
        </row>
        <row r="7380">
          <cell r="A7380">
            <v>-36753</v>
          </cell>
          <cell r="X7380" t="str">
            <v>DCMPR</v>
          </cell>
          <cell r="AE7380" t="str">
            <v>AJ500</v>
          </cell>
          <cell r="BP7380" t="str">
            <v>F</v>
          </cell>
        </row>
        <row r="7381">
          <cell r="A7381">
            <v>-2325</v>
          </cell>
          <cell r="X7381" t="str">
            <v>ETVAF</v>
          </cell>
          <cell r="AE7381" t="str">
            <v>AJ500</v>
          </cell>
          <cell r="BP7381" t="str">
            <v>F</v>
          </cell>
        </row>
        <row r="7382">
          <cell r="A7382">
            <v>-44422</v>
          </cell>
          <cell r="X7382" t="str">
            <v>REV4E</v>
          </cell>
          <cell r="AE7382" t="str">
            <v>AJ500</v>
          </cell>
          <cell r="BP7382" t="str">
            <v>IVE</v>
          </cell>
        </row>
        <row r="7383">
          <cell r="A7383">
            <v>-22281</v>
          </cell>
          <cell r="X7383" t="str">
            <v>TRFCA</v>
          </cell>
          <cell r="AE7383" t="str">
            <v>AJ500</v>
          </cell>
          <cell r="BP7383" t="str">
            <v>IVE</v>
          </cell>
        </row>
        <row r="7384">
          <cell r="A7384">
            <v>-176</v>
          </cell>
          <cell r="X7384" t="str">
            <v>GAPNR</v>
          </cell>
          <cell r="AE7384" t="str">
            <v>AJ500</v>
          </cell>
          <cell r="BP7384" t="str">
            <v>F</v>
          </cell>
        </row>
        <row r="7385">
          <cell r="A7385">
            <v>-104945</v>
          </cell>
          <cell r="X7385" t="str">
            <v>SMS4E</v>
          </cell>
          <cell r="AE7385" t="str">
            <v>AJ500</v>
          </cell>
          <cell r="BP7385" t="str">
            <v>F</v>
          </cell>
        </row>
        <row r="7386">
          <cell r="A7386">
            <v>-1076495</v>
          </cell>
          <cell r="X7386" t="str">
            <v>DCMPR</v>
          </cell>
          <cell r="AE7386" t="str">
            <v>AJ500</v>
          </cell>
          <cell r="BP7386" t="str">
            <v>F</v>
          </cell>
        </row>
        <row r="7387">
          <cell r="A7387">
            <v>-22743</v>
          </cell>
          <cell r="X7387" t="str">
            <v>DCMIH</v>
          </cell>
          <cell r="AE7387" t="str">
            <v>AJ500</v>
          </cell>
          <cell r="BP7387" t="str">
            <v>F</v>
          </cell>
        </row>
        <row r="7388">
          <cell r="A7388">
            <v>104945</v>
          </cell>
          <cell r="X7388" t="str">
            <v>SMS4E</v>
          </cell>
          <cell r="AE7388" t="str">
            <v>AJ500</v>
          </cell>
          <cell r="BP7388" t="str">
            <v>F</v>
          </cell>
        </row>
        <row r="7389">
          <cell r="A7389">
            <v>1827</v>
          </cell>
          <cell r="X7389" t="str">
            <v>AS000</v>
          </cell>
          <cell r="AE7389" t="str">
            <v>AJ500</v>
          </cell>
          <cell r="BP7389" t="str">
            <v>F</v>
          </cell>
        </row>
        <row r="7390">
          <cell r="A7390">
            <v>31173</v>
          </cell>
          <cell r="X7390" t="str">
            <v>DCM0H</v>
          </cell>
          <cell r="AE7390" t="str">
            <v>DJ039</v>
          </cell>
          <cell r="BP7390" t="str">
            <v>F</v>
          </cell>
        </row>
        <row r="7391">
          <cell r="A7391">
            <v>153389</v>
          </cell>
          <cell r="X7391" t="str">
            <v>DCM0H</v>
          </cell>
          <cell r="AE7391" t="str">
            <v>DJ038</v>
          </cell>
          <cell r="BP7391" t="str">
            <v>F</v>
          </cell>
        </row>
        <row r="7392">
          <cell r="A7392">
            <v>44304</v>
          </cell>
          <cell r="X7392" t="str">
            <v>DCMIH</v>
          </cell>
          <cell r="AE7392" t="str">
            <v>DJ038</v>
          </cell>
          <cell r="BP7392" t="str">
            <v>F</v>
          </cell>
        </row>
        <row r="7393">
          <cell r="A7393">
            <v>1364265</v>
          </cell>
          <cell r="X7393" t="str">
            <v>DCMPR</v>
          </cell>
          <cell r="AE7393" t="str">
            <v>CJ149</v>
          </cell>
          <cell r="BP7393" t="str">
            <v>F</v>
          </cell>
        </row>
        <row r="7394">
          <cell r="A7394">
            <v>743499</v>
          </cell>
          <cell r="X7394" t="str">
            <v>39MAS</v>
          </cell>
          <cell r="AE7394" t="str">
            <v>CJ149</v>
          </cell>
          <cell r="BP7394" t="str">
            <v>F</v>
          </cell>
        </row>
        <row r="7395">
          <cell r="A7395">
            <v>323413</v>
          </cell>
          <cell r="X7395" t="str">
            <v>SMS4E</v>
          </cell>
          <cell r="AE7395" t="str">
            <v>QJ015</v>
          </cell>
          <cell r="BP7395" t="str">
            <v>F</v>
          </cell>
        </row>
        <row r="7396">
          <cell r="A7396">
            <v>31872</v>
          </cell>
          <cell r="X7396" t="str">
            <v>TRCOR</v>
          </cell>
          <cell r="AE7396" t="str">
            <v>NJ210</v>
          </cell>
          <cell r="BP7396" t="str">
            <v>F</v>
          </cell>
        </row>
        <row r="7397">
          <cell r="A7397">
            <v>42636</v>
          </cell>
          <cell r="X7397" t="str">
            <v>DCMIH</v>
          </cell>
          <cell r="AE7397" t="str">
            <v>TJ501</v>
          </cell>
          <cell r="BP7397" t="str">
            <v>F</v>
          </cell>
        </row>
        <row r="7398">
          <cell r="A7398">
            <v>39739</v>
          </cell>
          <cell r="X7398" t="str">
            <v>TRCOR</v>
          </cell>
          <cell r="AE7398" t="str">
            <v>TJ501</v>
          </cell>
          <cell r="BP7398" t="str">
            <v>F</v>
          </cell>
        </row>
        <row r="7399">
          <cell r="A7399">
            <v>47330</v>
          </cell>
          <cell r="X7399" t="str">
            <v>TRCOR</v>
          </cell>
          <cell r="AE7399" t="str">
            <v>PJ503</v>
          </cell>
          <cell r="BP7399" t="str">
            <v>F</v>
          </cell>
        </row>
        <row r="7400">
          <cell r="A7400">
            <v>520127</v>
          </cell>
          <cell r="X7400" t="str">
            <v>39MAS</v>
          </cell>
          <cell r="AE7400" t="str">
            <v>TJ501</v>
          </cell>
          <cell r="BP7400" t="str">
            <v>F</v>
          </cell>
        </row>
        <row r="7401">
          <cell r="A7401">
            <v>849697</v>
          </cell>
          <cell r="X7401" t="str">
            <v>39MAS</v>
          </cell>
          <cell r="AE7401" t="str">
            <v>GJL58</v>
          </cell>
          <cell r="BP7401" t="str">
            <v>F</v>
          </cell>
        </row>
        <row r="7402">
          <cell r="A7402">
            <v>25055</v>
          </cell>
          <cell r="X7402" t="str">
            <v>BATRN</v>
          </cell>
          <cell r="AE7402" t="str">
            <v>IJ706</v>
          </cell>
          <cell r="BP7402" t="str">
            <v>F</v>
          </cell>
        </row>
        <row r="7403">
          <cell r="A7403">
            <v>246182</v>
          </cell>
          <cell r="X7403" t="str">
            <v>DCM0H</v>
          </cell>
          <cell r="AE7403" t="str">
            <v>JJ217</v>
          </cell>
          <cell r="BP7403" t="str">
            <v>F</v>
          </cell>
        </row>
        <row r="7404">
          <cell r="A7404">
            <v>71105</v>
          </cell>
          <cell r="X7404" t="str">
            <v>DCMIH</v>
          </cell>
          <cell r="AE7404" t="str">
            <v>JJ217</v>
          </cell>
          <cell r="BP7404" t="str">
            <v>F</v>
          </cell>
        </row>
        <row r="7405">
          <cell r="A7405">
            <v>657807</v>
          </cell>
          <cell r="X7405" t="str">
            <v>39MAS</v>
          </cell>
          <cell r="AE7405" t="str">
            <v>IJ706</v>
          </cell>
          <cell r="BP7405" t="str">
            <v>F</v>
          </cell>
        </row>
        <row r="7406">
          <cell r="A7406">
            <v>188751</v>
          </cell>
          <cell r="X7406" t="str">
            <v>SMS4E</v>
          </cell>
          <cell r="AE7406" t="str">
            <v>IJ706</v>
          </cell>
          <cell r="BP7406" t="str">
            <v>F</v>
          </cell>
        </row>
        <row r="7407">
          <cell r="A7407">
            <v>27142</v>
          </cell>
          <cell r="X7407" t="str">
            <v>DCMIH</v>
          </cell>
          <cell r="AE7407" t="str">
            <v>ZJK85</v>
          </cell>
          <cell r="BP7407" t="str">
            <v>F</v>
          </cell>
        </row>
        <row r="7408">
          <cell r="A7408">
            <v>-26250</v>
          </cell>
          <cell r="X7408" t="str">
            <v>DCM0H</v>
          </cell>
          <cell r="AE7408" t="str">
            <v>AJ500</v>
          </cell>
          <cell r="BP7408" t="str">
            <v>F</v>
          </cell>
        </row>
        <row r="7409">
          <cell r="A7409">
            <v>-7075</v>
          </cell>
          <cell r="X7409" t="str">
            <v>TRCOR</v>
          </cell>
          <cell r="AE7409" t="str">
            <v>AJ500</v>
          </cell>
          <cell r="BP7409" t="str">
            <v>F</v>
          </cell>
        </row>
        <row r="7410">
          <cell r="A7410">
            <v>1076495</v>
          </cell>
          <cell r="X7410" t="str">
            <v>DCMPR</v>
          </cell>
          <cell r="AE7410" t="str">
            <v>AJ500</v>
          </cell>
          <cell r="BP7410" t="str">
            <v>F</v>
          </cell>
        </row>
        <row r="7411">
          <cell r="A7411">
            <v>446878</v>
          </cell>
          <cell r="X7411" t="str">
            <v>DCMPR</v>
          </cell>
          <cell r="AE7411" t="str">
            <v>AJ500</v>
          </cell>
          <cell r="BP7411" t="str">
            <v>F</v>
          </cell>
        </row>
        <row r="7412">
          <cell r="A7412">
            <v>2565</v>
          </cell>
          <cell r="X7412" t="str">
            <v>AS000</v>
          </cell>
          <cell r="AE7412" t="str">
            <v>BJ102</v>
          </cell>
          <cell r="BP7412" t="str">
            <v>F</v>
          </cell>
        </row>
        <row r="7413">
          <cell r="A7413">
            <v>491533</v>
          </cell>
          <cell r="X7413" t="str">
            <v>39MAS</v>
          </cell>
          <cell r="AE7413" t="str">
            <v>AJ500</v>
          </cell>
          <cell r="BP7413" t="str">
            <v>F</v>
          </cell>
        </row>
        <row r="7414">
          <cell r="A7414">
            <v>78751</v>
          </cell>
          <cell r="X7414" t="str">
            <v>DCM0H</v>
          </cell>
          <cell r="AE7414" t="str">
            <v>AJ500</v>
          </cell>
          <cell r="BP7414" t="str">
            <v>F</v>
          </cell>
        </row>
        <row r="7415">
          <cell r="A7415">
            <v>410910</v>
          </cell>
          <cell r="X7415" t="str">
            <v>SMS4E</v>
          </cell>
          <cell r="AE7415" t="str">
            <v>KJ138</v>
          </cell>
          <cell r="BP7415" t="str">
            <v>F</v>
          </cell>
        </row>
        <row r="7416">
          <cell r="A7416">
            <v>7153</v>
          </cell>
          <cell r="X7416" t="str">
            <v>AS000</v>
          </cell>
          <cell r="AE7416" t="str">
            <v>KJ138</v>
          </cell>
          <cell r="BP7416" t="str">
            <v>F</v>
          </cell>
        </row>
        <row r="7417">
          <cell r="A7417">
            <v>382693</v>
          </cell>
          <cell r="X7417" t="str">
            <v>LCFHI</v>
          </cell>
          <cell r="AE7417" t="str">
            <v>NJ210</v>
          </cell>
          <cell r="BP7417" t="str">
            <v>S</v>
          </cell>
        </row>
        <row r="7418">
          <cell r="A7418">
            <v>17020</v>
          </cell>
          <cell r="X7418" t="str">
            <v>LCFHI</v>
          </cell>
          <cell r="AE7418" t="str">
            <v>PJ503</v>
          </cell>
          <cell r="BP7418" t="str">
            <v>S</v>
          </cell>
        </row>
        <row r="7419">
          <cell r="A7419">
            <v>-15561</v>
          </cell>
          <cell r="X7419" t="str">
            <v>LCFHI</v>
          </cell>
          <cell r="AE7419" t="str">
            <v>GJ401</v>
          </cell>
          <cell r="BP7419" t="str">
            <v>S</v>
          </cell>
        </row>
        <row r="7420">
          <cell r="A7420">
            <v>707500</v>
          </cell>
          <cell r="X7420" t="str">
            <v>LCFHI</v>
          </cell>
          <cell r="AE7420" t="str">
            <v>JJ217</v>
          </cell>
          <cell r="BP7420" t="str">
            <v>S</v>
          </cell>
        </row>
        <row r="7421">
          <cell r="A7421">
            <v>9551</v>
          </cell>
          <cell r="X7421" t="str">
            <v>SECSV</v>
          </cell>
          <cell r="AE7421" t="str">
            <v>BJ102</v>
          </cell>
          <cell r="BP7421" t="str">
            <v>S</v>
          </cell>
        </row>
        <row r="7422">
          <cell r="A7422">
            <v>6802</v>
          </cell>
          <cell r="X7422" t="str">
            <v>SECSV</v>
          </cell>
          <cell r="AE7422" t="str">
            <v>AJ500</v>
          </cell>
          <cell r="BP7422" t="str">
            <v>S</v>
          </cell>
        </row>
        <row r="7423">
          <cell r="A7423">
            <v>-140068</v>
          </cell>
          <cell r="X7423" t="str">
            <v>DCM0H</v>
          </cell>
          <cell r="AE7423" t="str">
            <v>AJ500</v>
          </cell>
          <cell r="BP7423" t="str">
            <v>F</v>
          </cell>
        </row>
        <row r="7424">
          <cell r="A7424">
            <v>288168</v>
          </cell>
          <cell r="X7424" t="str">
            <v>DCM0H</v>
          </cell>
          <cell r="AE7424" t="str">
            <v>QJ016</v>
          </cell>
          <cell r="BP7424" t="str">
            <v>F</v>
          </cell>
        </row>
        <row r="7425">
          <cell r="A7425">
            <v>431652</v>
          </cell>
          <cell r="X7425" t="str">
            <v>DCM0H</v>
          </cell>
          <cell r="AE7425" t="str">
            <v>QJ015</v>
          </cell>
          <cell r="BP7425" t="str">
            <v>F</v>
          </cell>
        </row>
        <row r="7426">
          <cell r="A7426">
            <v>-49707</v>
          </cell>
          <cell r="X7426" t="str">
            <v>LCFHI</v>
          </cell>
          <cell r="AE7426" t="str">
            <v>GJL58</v>
          </cell>
          <cell r="BP7426" t="str">
            <v>F</v>
          </cell>
        </row>
        <row r="7427">
          <cell r="A7427">
            <v>-48201</v>
          </cell>
          <cell r="X7427" t="str">
            <v>LCFHI</v>
          </cell>
          <cell r="AE7427" t="str">
            <v>GJ401</v>
          </cell>
          <cell r="BP7427" t="str">
            <v>F</v>
          </cell>
        </row>
        <row r="7428">
          <cell r="A7428">
            <v>5896</v>
          </cell>
          <cell r="X7428" t="str">
            <v>LCFHI</v>
          </cell>
          <cell r="AE7428" t="str">
            <v>AJ500</v>
          </cell>
          <cell r="BP7428" t="str">
            <v>F</v>
          </cell>
        </row>
        <row r="7429">
          <cell r="A7429">
            <v>16569</v>
          </cell>
          <cell r="X7429" t="str">
            <v>LCFHI</v>
          </cell>
          <cell r="AE7429" t="str">
            <v>KJ138</v>
          </cell>
          <cell r="BP7429" t="str">
            <v>F</v>
          </cell>
        </row>
        <row r="7430">
          <cell r="A7430">
            <v>0</v>
          </cell>
          <cell r="X7430" t="str">
            <v>19MCB</v>
          </cell>
          <cell r="AE7430" t="str">
            <v>AJ500</v>
          </cell>
          <cell r="BP7430" t="str">
            <v>S</v>
          </cell>
        </row>
        <row r="7431">
          <cell r="A7431">
            <v>-48351</v>
          </cell>
          <cell r="X7431" t="str">
            <v>19MCB</v>
          </cell>
          <cell r="AE7431" t="str">
            <v>AJ500</v>
          </cell>
          <cell r="BP7431" t="str">
            <v>S</v>
          </cell>
        </row>
        <row r="7432">
          <cell r="A7432">
            <v>0</v>
          </cell>
          <cell r="X7432" t="str">
            <v>19MCF</v>
          </cell>
          <cell r="AE7432" t="str">
            <v>ZJK85</v>
          </cell>
          <cell r="BP7432" t="str">
            <v>S</v>
          </cell>
        </row>
        <row r="7433">
          <cell r="A7433">
            <v>723230</v>
          </cell>
          <cell r="X7433" t="str">
            <v>LCLVE</v>
          </cell>
          <cell r="AE7433" t="str">
            <v>KJ138</v>
          </cell>
          <cell r="BP7433" t="str">
            <v>IVE</v>
          </cell>
        </row>
        <row r="7434">
          <cell r="A7434">
            <v>31280</v>
          </cell>
          <cell r="X7434" t="str">
            <v>DCMPR</v>
          </cell>
          <cell r="AE7434" t="str">
            <v>KJ138</v>
          </cell>
          <cell r="BP7434" t="str">
            <v>S</v>
          </cell>
        </row>
        <row r="7435">
          <cell r="A7435">
            <v>74122</v>
          </cell>
          <cell r="X7435" t="str">
            <v>SMS4E</v>
          </cell>
          <cell r="AE7435" t="str">
            <v>KJ138</v>
          </cell>
          <cell r="BP7435" t="str">
            <v>S</v>
          </cell>
        </row>
        <row r="7436">
          <cell r="A7436">
            <v>90601</v>
          </cell>
          <cell r="X7436" t="str">
            <v>AS000</v>
          </cell>
          <cell r="AE7436" t="str">
            <v>KJ138</v>
          </cell>
          <cell r="BP7436" t="str">
            <v>S</v>
          </cell>
        </row>
        <row r="7437">
          <cell r="A7437">
            <v>118359</v>
          </cell>
          <cell r="X7437" t="str">
            <v>KRE17</v>
          </cell>
          <cell r="AE7437" t="str">
            <v>KJ138</v>
          </cell>
          <cell r="BP7437" t="str">
            <v>S</v>
          </cell>
        </row>
        <row r="7438">
          <cell r="A7438">
            <v>122956</v>
          </cell>
          <cell r="X7438" t="str">
            <v>TRCOR</v>
          </cell>
          <cell r="AE7438" t="str">
            <v>KJ138</v>
          </cell>
          <cell r="BP7438" t="str">
            <v>S</v>
          </cell>
        </row>
        <row r="7439">
          <cell r="A7439">
            <v>126969</v>
          </cell>
          <cell r="X7439" t="str">
            <v>TRCOR</v>
          </cell>
          <cell r="AE7439" t="str">
            <v>KJ138</v>
          </cell>
          <cell r="BP7439" t="str">
            <v>S</v>
          </cell>
        </row>
        <row r="7440">
          <cell r="A7440">
            <v>170856</v>
          </cell>
          <cell r="X7440" t="str">
            <v>EFCCM</v>
          </cell>
          <cell r="AE7440" t="str">
            <v>KJ138</v>
          </cell>
          <cell r="BP7440" t="str">
            <v>S</v>
          </cell>
        </row>
        <row r="7441">
          <cell r="A7441">
            <v>432986</v>
          </cell>
          <cell r="X7441" t="str">
            <v>SF0AT</v>
          </cell>
          <cell r="AE7441" t="str">
            <v>KJ138</v>
          </cell>
          <cell r="BP7441" t="str">
            <v>S</v>
          </cell>
        </row>
        <row r="7442">
          <cell r="A7442">
            <v>658003</v>
          </cell>
          <cell r="X7442" t="str">
            <v>PVSPR</v>
          </cell>
          <cell r="AE7442" t="str">
            <v>KJ138</v>
          </cell>
          <cell r="BP7442" t="str">
            <v>S</v>
          </cell>
        </row>
        <row r="7443">
          <cell r="A7443">
            <v>751395</v>
          </cell>
          <cell r="X7443" t="str">
            <v>PR005</v>
          </cell>
          <cell r="AE7443" t="str">
            <v>KJ138</v>
          </cell>
          <cell r="BP7443" t="str">
            <v>S</v>
          </cell>
        </row>
        <row r="7444">
          <cell r="A7444">
            <v>1022670</v>
          </cell>
          <cell r="X7444" t="str">
            <v>KRE22</v>
          </cell>
          <cell r="AE7444" t="str">
            <v>KJ138</v>
          </cell>
          <cell r="BP7444" t="str">
            <v>S</v>
          </cell>
        </row>
        <row r="7445">
          <cell r="A7445">
            <v>1361335</v>
          </cell>
          <cell r="X7445" t="str">
            <v>CHPES</v>
          </cell>
          <cell r="AE7445" t="str">
            <v>KJ138</v>
          </cell>
          <cell r="BP7445" t="str">
            <v>S</v>
          </cell>
        </row>
        <row r="7446">
          <cell r="A7446">
            <v>2065086</v>
          </cell>
          <cell r="X7446" t="str">
            <v>DCML0</v>
          </cell>
          <cell r="AE7446" t="str">
            <v>KJ138</v>
          </cell>
          <cell r="BP7446" t="str">
            <v>S</v>
          </cell>
        </row>
        <row r="7447">
          <cell r="A7447">
            <v>2385053</v>
          </cell>
          <cell r="X7447" t="str">
            <v>ETVPS</v>
          </cell>
          <cell r="AE7447" t="str">
            <v>KJ138</v>
          </cell>
          <cell r="BP7447" t="str">
            <v>S</v>
          </cell>
        </row>
        <row r="7448">
          <cell r="A7448">
            <v>9124931</v>
          </cell>
          <cell r="X7448" t="str">
            <v>DCMPR</v>
          </cell>
          <cell r="AE7448" t="str">
            <v>KJ138</v>
          </cell>
          <cell r="BP7448" t="str">
            <v>S</v>
          </cell>
        </row>
        <row r="7449">
          <cell r="A7449">
            <v>25719</v>
          </cell>
          <cell r="X7449" t="str">
            <v>GAP4E</v>
          </cell>
          <cell r="AE7449" t="str">
            <v>KJ138</v>
          </cell>
          <cell r="BP7449" t="str">
            <v>IVE</v>
          </cell>
        </row>
        <row r="7450">
          <cell r="A7450">
            <v>91915</v>
          </cell>
          <cell r="X7450" t="str">
            <v>DCM0H</v>
          </cell>
          <cell r="AE7450" t="str">
            <v>KJ138</v>
          </cell>
          <cell r="BP7450" t="str">
            <v>F</v>
          </cell>
        </row>
        <row r="7451">
          <cell r="A7451">
            <v>80</v>
          </cell>
          <cell r="X7451" t="str">
            <v>TRFCA</v>
          </cell>
          <cell r="AE7451" t="str">
            <v>KJ138</v>
          </cell>
          <cell r="BP7451" t="str">
            <v>S</v>
          </cell>
        </row>
        <row r="7452">
          <cell r="A7452">
            <v>1690</v>
          </cell>
          <cell r="X7452" t="str">
            <v>ETVAF</v>
          </cell>
          <cell r="AE7452" t="str">
            <v>KJ138</v>
          </cell>
          <cell r="BP7452" t="str">
            <v>S</v>
          </cell>
        </row>
        <row r="7453">
          <cell r="A7453">
            <v>8294</v>
          </cell>
          <cell r="X7453" t="str">
            <v>SECLE</v>
          </cell>
          <cell r="AE7453" t="str">
            <v>KJ138</v>
          </cell>
          <cell r="BP7453" t="str">
            <v>S</v>
          </cell>
        </row>
        <row r="7454">
          <cell r="A7454">
            <v>10788</v>
          </cell>
          <cell r="X7454" t="str">
            <v>SFMSA</v>
          </cell>
          <cell r="AE7454" t="str">
            <v>KJ138</v>
          </cell>
          <cell r="BP7454" t="str">
            <v>S</v>
          </cell>
        </row>
        <row r="7455">
          <cell r="A7455">
            <v>15864</v>
          </cell>
          <cell r="X7455" t="str">
            <v>GAP4E</v>
          </cell>
          <cell r="AE7455" t="str">
            <v>KJ138</v>
          </cell>
          <cell r="BP7455" t="str">
            <v>S</v>
          </cell>
        </row>
        <row r="7456">
          <cell r="A7456">
            <v>0</v>
          </cell>
          <cell r="X7456" t="str">
            <v>TRFCA</v>
          </cell>
          <cell r="AE7456" t="str">
            <v>KJ138</v>
          </cell>
          <cell r="BP7456" t="str">
            <v>S</v>
          </cell>
        </row>
        <row r="7457">
          <cell r="A7457">
            <v>0</v>
          </cell>
          <cell r="X7457" t="str">
            <v>WO006</v>
          </cell>
          <cell r="AE7457" t="str">
            <v>KJ138</v>
          </cell>
          <cell r="BP7457" t="str">
            <v>S</v>
          </cell>
        </row>
        <row r="7458">
          <cell r="A7458">
            <v>0</v>
          </cell>
          <cell r="X7458" t="str">
            <v>DCML0</v>
          </cell>
          <cell r="AE7458" t="str">
            <v>KJ138</v>
          </cell>
          <cell r="BP7458" t="str">
            <v>S</v>
          </cell>
        </row>
        <row r="7459">
          <cell r="A7459">
            <v>0</v>
          </cell>
          <cell r="X7459" t="str">
            <v>ETVPS</v>
          </cell>
          <cell r="AE7459" t="str">
            <v>KJ138</v>
          </cell>
          <cell r="BP7459" t="str">
            <v>S</v>
          </cell>
        </row>
        <row r="7460">
          <cell r="A7460">
            <v>0</v>
          </cell>
          <cell r="X7460" t="str">
            <v>ETVPS</v>
          </cell>
          <cell r="AE7460" t="str">
            <v>KJ138</v>
          </cell>
          <cell r="BP7460" t="str">
            <v>S</v>
          </cell>
        </row>
        <row r="7461">
          <cell r="A7461">
            <v>0</v>
          </cell>
          <cell r="X7461" t="str">
            <v>LCFHE</v>
          </cell>
          <cell r="AE7461" t="str">
            <v>KJ138</v>
          </cell>
          <cell r="BP7461" t="str">
            <v>S</v>
          </cell>
        </row>
        <row r="7462">
          <cell r="A7462">
            <v>0</v>
          </cell>
          <cell r="X7462" t="str">
            <v>DCML0</v>
          </cell>
          <cell r="AE7462" t="str">
            <v>KJ138</v>
          </cell>
          <cell r="BP7462" t="str">
            <v>S</v>
          </cell>
        </row>
        <row r="7463">
          <cell r="A7463">
            <v>0</v>
          </cell>
          <cell r="X7463" t="str">
            <v>DCM0H</v>
          </cell>
          <cell r="AE7463" t="str">
            <v>KJ138</v>
          </cell>
          <cell r="BP7463" t="str">
            <v>S</v>
          </cell>
        </row>
        <row r="7464">
          <cell r="A7464">
            <v>0</v>
          </cell>
          <cell r="X7464" t="str">
            <v>PR024</v>
          </cell>
          <cell r="AE7464" t="str">
            <v>KJ138</v>
          </cell>
          <cell r="BP7464" t="str">
            <v>S</v>
          </cell>
        </row>
        <row r="7465">
          <cell r="A7465">
            <v>0</v>
          </cell>
          <cell r="X7465" t="str">
            <v>DCMPR</v>
          </cell>
          <cell r="AE7465" t="str">
            <v>KJ138</v>
          </cell>
          <cell r="BP7465" t="str">
            <v>S</v>
          </cell>
        </row>
        <row r="7466">
          <cell r="A7466">
            <v>0</v>
          </cell>
          <cell r="X7466" t="str">
            <v>EGAPE</v>
          </cell>
          <cell r="AE7466" t="str">
            <v>KJ138</v>
          </cell>
          <cell r="BP7466" t="str">
            <v>S</v>
          </cell>
        </row>
        <row r="7467">
          <cell r="A7467">
            <v>0</v>
          </cell>
          <cell r="X7467" t="str">
            <v>TRFCA</v>
          </cell>
          <cell r="AE7467" t="str">
            <v>KJ138</v>
          </cell>
          <cell r="BP7467" t="str">
            <v>S</v>
          </cell>
        </row>
        <row r="7468">
          <cell r="A7468">
            <v>5023</v>
          </cell>
          <cell r="X7468" t="str">
            <v>LCLVE</v>
          </cell>
          <cell r="AE7468" t="str">
            <v>KJ138</v>
          </cell>
          <cell r="BP7468" t="str">
            <v>IVE</v>
          </cell>
        </row>
        <row r="7469">
          <cell r="A7469">
            <v>0</v>
          </cell>
          <cell r="X7469" t="str">
            <v>KRE22</v>
          </cell>
          <cell r="AE7469" t="str">
            <v>KJ138</v>
          </cell>
          <cell r="BP7469" t="str">
            <v>S</v>
          </cell>
        </row>
        <row r="7470">
          <cell r="A7470">
            <v>0</v>
          </cell>
          <cell r="X7470" t="str">
            <v>GAP4E</v>
          </cell>
          <cell r="AE7470" t="str">
            <v>KJ138</v>
          </cell>
          <cell r="BP7470" t="str">
            <v>S</v>
          </cell>
        </row>
        <row r="7471">
          <cell r="A7471">
            <v>0</v>
          </cell>
          <cell r="X7471" t="str">
            <v>PR005</v>
          </cell>
          <cell r="AE7471" t="str">
            <v>KJ138</v>
          </cell>
          <cell r="BP7471" t="str">
            <v>S</v>
          </cell>
        </row>
        <row r="7472">
          <cell r="A7472">
            <v>0</v>
          </cell>
          <cell r="X7472" t="str">
            <v>EGAPI</v>
          </cell>
          <cell r="AE7472" t="str">
            <v>KJ138</v>
          </cell>
          <cell r="BP7472" t="str">
            <v>S</v>
          </cell>
        </row>
        <row r="7473">
          <cell r="A7473">
            <v>0</v>
          </cell>
          <cell r="X7473" t="str">
            <v>DCM0H</v>
          </cell>
          <cell r="AE7473" t="str">
            <v>KJ138</v>
          </cell>
          <cell r="BP7473" t="str">
            <v>S</v>
          </cell>
        </row>
        <row r="7474">
          <cell r="A7474">
            <v>0</v>
          </cell>
          <cell r="X7474" t="str">
            <v>SFSRA</v>
          </cell>
          <cell r="AE7474" t="str">
            <v>KJ138</v>
          </cell>
          <cell r="BP7474" t="str">
            <v>S</v>
          </cell>
        </row>
        <row r="7475">
          <cell r="A7475">
            <v>0</v>
          </cell>
          <cell r="X7475" t="str">
            <v>LCLVE</v>
          </cell>
          <cell r="AE7475" t="str">
            <v>KJ138</v>
          </cell>
          <cell r="BP7475" t="str">
            <v>S</v>
          </cell>
        </row>
        <row r="7476">
          <cell r="A7476">
            <v>410000</v>
          </cell>
          <cell r="X7476" t="str">
            <v>19MCF</v>
          </cell>
          <cell r="AE7476" t="str">
            <v>QJ015</v>
          </cell>
          <cell r="BP7476" t="str">
            <v>S</v>
          </cell>
        </row>
        <row r="7477">
          <cell r="A7477">
            <v>408559</v>
          </cell>
          <cell r="X7477" t="str">
            <v>19MCB</v>
          </cell>
          <cell r="AE7477" t="str">
            <v>CJ149</v>
          </cell>
          <cell r="BP7477" t="str">
            <v>S</v>
          </cell>
        </row>
        <row r="7478">
          <cell r="A7478">
            <v>0</v>
          </cell>
          <cell r="X7478" t="str">
            <v>19MCF</v>
          </cell>
          <cell r="AE7478" t="str">
            <v>QJ015</v>
          </cell>
          <cell r="BP7478" t="str">
            <v>S</v>
          </cell>
        </row>
        <row r="7479">
          <cell r="A7479">
            <v>0</v>
          </cell>
          <cell r="X7479" t="str">
            <v>SFCCS</v>
          </cell>
          <cell r="AE7479" t="str">
            <v>KJ138</v>
          </cell>
          <cell r="BP7479" t="str">
            <v>S</v>
          </cell>
        </row>
        <row r="7480">
          <cell r="A7480">
            <v>0</v>
          </cell>
          <cell r="X7480" t="str">
            <v>LCSSE</v>
          </cell>
          <cell r="AE7480" t="str">
            <v>KJ138</v>
          </cell>
          <cell r="BP7480" t="str">
            <v>S</v>
          </cell>
        </row>
        <row r="7481">
          <cell r="A7481">
            <v>0</v>
          </cell>
          <cell r="X7481" t="str">
            <v>SESSI</v>
          </cell>
          <cell r="AE7481" t="str">
            <v>KJ138</v>
          </cell>
          <cell r="BP7481" t="str">
            <v>S</v>
          </cell>
        </row>
        <row r="7482">
          <cell r="A7482">
            <v>0</v>
          </cell>
          <cell r="X7482" t="str">
            <v>SF0AT</v>
          </cell>
          <cell r="AE7482" t="str">
            <v>KJ138</v>
          </cell>
          <cell r="BP7482" t="str">
            <v>S</v>
          </cell>
        </row>
        <row r="7483">
          <cell r="A7483">
            <v>0</v>
          </cell>
          <cell r="X7483" t="str">
            <v>SFMSA</v>
          </cell>
          <cell r="AE7483" t="str">
            <v>KJ138</v>
          </cell>
          <cell r="BP7483" t="str">
            <v>S</v>
          </cell>
        </row>
        <row r="7484">
          <cell r="A7484">
            <v>18007</v>
          </cell>
          <cell r="X7484" t="str">
            <v>WR002</v>
          </cell>
          <cell r="AE7484" t="str">
            <v>BJ102</v>
          </cell>
          <cell r="BP7484" t="str">
            <v>S</v>
          </cell>
        </row>
        <row r="7485">
          <cell r="A7485">
            <v>31792</v>
          </cell>
          <cell r="X7485" t="str">
            <v>PR024</v>
          </cell>
          <cell r="AE7485" t="str">
            <v>AJ500</v>
          </cell>
          <cell r="BP7485" t="str">
            <v>S</v>
          </cell>
        </row>
        <row r="7486">
          <cell r="A7486">
            <v>42603</v>
          </cell>
          <cell r="X7486" t="str">
            <v>KRL22</v>
          </cell>
          <cell r="AE7486" t="str">
            <v>AJ500</v>
          </cell>
          <cell r="BP7486" t="str">
            <v>S</v>
          </cell>
        </row>
        <row r="7487">
          <cell r="A7487">
            <v>73168</v>
          </cell>
          <cell r="X7487" t="str">
            <v>TRCOR</v>
          </cell>
          <cell r="AE7487" t="str">
            <v>BJ102</v>
          </cell>
          <cell r="BP7487" t="str">
            <v>S</v>
          </cell>
        </row>
        <row r="7488">
          <cell r="A7488">
            <v>21721</v>
          </cell>
          <cell r="X7488" t="str">
            <v>GAP4E</v>
          </cell>
          <cell r="AE7488" t="str">
            <v>BJ102</v>
          </cell>
          <cell r="BP7488" t="str">
            <v>S</v>
          </cell>
        </row>
        <row r="7489">
          <cell r="A7489">
            <v>29623</v>
          </cell>
          <cell r="X7489" t="str">
            <v>TRFCA</v>
          </cell>
          <cell r="AE7489" t="str">
            <v>BJ102</v>
          </cell>
          <cell r="BP7489" t="str">
            <v>S</v>
          </cell>
        </row>
        <row r="7490">
          <cell r="A7490">
            <v>42882</v>
          </cell>
          <cell r="X7490" t="str">
            <v>REVTF</v>
          </cell>
          <cell r="AE7490" t="str">
            <v>BJ102</v>
          </cell>
          <cell r="BP7490" t="str">
            <v>S</v>
          </cell>
        </row>
        <row r="7491">
          <cell r="A7491">
            <v>63408</v>
          </cell>
          <cell r="X7491" t="str">
            <v>SF0AT</v>
          </cell>
          <cell r="AE7491" t="str">
            <v>BJ102</v>
          </cell>
          <cell r="BP7491" t="str">
            <v>S</v>
          </cell>
        </row>
        <row r="7492">
          <cell r="A7492">
            <v>171</v>
          </cell>
          <cell r="X7492" t="str">
            <v>GAPNR</v>
          </cell>
          <cell r="AE7492" t="str">
            <v>AJ500</v>
          </cell>
          <cell r="BP7492" t="str">
            <v>S</v>
          </cell>
        </row>
        <row r="7493">
          <cell r="A7493">
            <v>2865</v>
          </cell>
          <cell r="X7493" t="str">
            <v>KRL17</v>
          </cell>
          <cell r="AE7493" t="str">
            <v>AJ500</v>
          </cell>
          <cell r="BP7493" t="str">
            <v>S</v>
          </cell>
        </row>
        <row r="7494">
          <cell r="A7494">
            <v>5130</v>
          </cell>
          <cell r="X7494" t="str">
            <v>ETVPS</v>
          </cell>
          <cell r="AE7494" t="str">
            <v>AJ500</v>
          </cell>
          <cell r="BP7494" t="str">
            <v>S</v>
          </cell>
        </row>
        <row r="7495">
          <cell r="A7495">
            <v>8227</v>
          </cell>
          <cell r="X7495" t="str">
            <v>CHPA0</v>
          </cell>
          <cell r="AE7495" t="str">
            <v>AJ500</v>
          </cell>
          <cell r="BP7495" t="str">
            <v>S</v>
          </cell>
        </row>
        <row r="7496">
          <cell r="A7496">
            <v>13473</v>
          </cell>
          <cell r="X7496" t="str">
            <v>TRCOR</v>
          </cell>
          <cell r="AE7496" t="str">
            <v>AJ500</v>
          </cell>
          <cell r="BP7496" t="str">
            <v>S</v>
          </cell>
        </row>
        <row r="7497">
          <cell r="A7497">
            <v>13547</v>
          </cell>
          <cell r="X7497" t="str">
            <v>WR002</v>
          </cell>
          <cell r="AE7497" t="str">
            <v>AJ500</v>
          </cell>
          <cell r="BP7497" t="str">
            <v>S</v>
          </cell>
        </row>
        <row r="7498">
          <cell r="A7498">
            <v>25240</v>
          </cell>
          <cell r="X7498" t="str">
            <v>EFCCM</v>
          </cell>
          <cell r="AE7498" t="str">
            <v>AJ500</v>
          </cell>
          <cell r="BP7498" t="str">
            <v>IVE</v>
          </cell>
        </row>
        <row r="7499">
          <cell r="A7499">
            <v>100642</v>
          </cell>
          <cell r="X7499" t="str">
            <v>PRE12</v>
          </cell>
          <cell r="AE7499" t="str">
            <v>AJ500</v>
          </cell>
          <cell r="BP7499" t="str">
            <v>F</v>
          </cell>
        </row>
        <row r="7500">
          <cell r="A7500">
            <v>135478</v>
          </cell>
          <cell r="X7500" t="str">
            <v>LCSSE</v>
          </cell>
          <cell r="AE7500" t="str">
            <v>AJ500</v>
          </cell>
          <cell r="BP7500" t="str">
            <v>IVE</v>
          </cell>
        </row>
        <row r="7501">
          <cell r="A7501">
            <v>4951</v>
          </cell>
          <cell r="X7501" t="str">
            <v>TRFCA</v>
          </cell>
          <cell r="AE7501" t="str">
            <v>BJ102</v>
          </cell>
          <cell r="BP7501" t="str">
            <v>IVE</v>
          </cell>
        </row>
        <row r="7502">
          <cell r="A7502">
            <v>16573</v>
          </cell>
          <cell r="X7502" t="str">
            <v>KRL17</v>
          </cell>
          <cell r="AE7502" t="str">
            <v>BJ102</v>
          </cell>
          <cell r="BP7502" t="str">
            <v>F</v>
          </cell>
        </row>
        <row r="7503">
          <cell r="A7503">
            <v>29193</v>
          </cell>
          <cell r="X7503" t="str">
            <v>WR002</v>
          </cell>
          <cell r="AE7503" t="str">
            <v>BJ102</v>
          </cell>
          <cell r="BP7503" t="str">
            <v>IVE</v>
          </cell>
        </row>
        <row r="7504">
          <cell r="A7504">
            <v>30675</v>
          </cell>
          <cell r="X7504" t="str">
            <v>WO006</v>
          </cell>
          <cell r="AE7504" t="str">
            <v>BJ102</v>
          </cell>
          <cell r="BP7504" t="str">
            <v>F</v>
          </cell>
        </row>
        <row r="7505">
          <cell r="A7505">
            <v>51989</v>
          </cell>
          <cell r="X7505" t="str">
            <v>CHPA0</v>
          </cell>
          <cell r="AE7505" t="str">
            <v>AJ500</v>
          </cell>
          <cell r="BP7505" t="str">
            <v>S</v>
          </cell>
        </row>
        <row r="7506">
          <cell r="A7506">
            <v>87719</v>
          </cell>
          <cell r="X7506" t="str">
            <v>KRE22</v>
          </cell>
          <cell r="AE7506" t="str">
            <v>AJ500</v>
          </cell>
          <cell r="BP7506" t="str">
            <v>S</v>
          </cell>
        </row>
        <row r="7507">
          <cell r="A7507">
            <v>215526</v>
          </cell>
          <cell r="X7507" t="str">
            <v>EFRBI</v>
          </cell>
          <cell r="AE7507" t="str">
            <v>AJ500</v>
          </cell>
          <cell r="BP7507" t="str">
            <v>S</v>
          </cell>
        </row>
        <row r="7508">
          <cell r="A7508">
            <v>1379385</v>
          </cell>
          <cell r="X7508" t="str">
            <v>LCNSI</v>
          </cell>
          <cell r="AE7508" t="str">
            <v>AJ500</v>
          </cell>
          <cell r="BP7508" t="str">
            <v>S</v>
          </cell>
        </row>
        <row r="7509">
          <cell r="A7509">
            <v>1913048</v>
          </cell>
          <cell r="X7509" t="str">
            <v>DCMPR</v>
          </cell>
          <cell r="AE7509" t="str">
            <v>AJ500</v>
          </cell>
          <cell r="BP7509" t="str">
            <v>S</v>
          </cell>
        </row>
        <row r="7510">
          <cell r="A7510">
            <v>2023195</v>
          </cell>
          <cell r="X7510" t="str">
            <v>DCMPR</v>
          </cell>
          <cell r="AE7510" t="str">
            <v>AJ500</v>
          </cell>
          <cell r="BP7510" t="str">
            <v>S</v>
          </cell>
        </row>
        <row r="7511">
          <cell r="A7511">
            <v>3434</v>
          </cell>
          <cell r="X7511" t="str">
            <v>SECLE</v>
          </cell>
          <cell r="AE7511" t="str">
            <v>AJ500</v>
          </cell>
          <cell r="BP7511" t="str">
            <v>IVE</v>
          </cell>
        </row>
        <row r="7512">
          <cell r="A7512">
            <v>5000</v>
          </cell>
          <cell r="X7512" t="str">
            <v>KRL22</v>
          </cell>
          <cell r="AE7512" t="str">
            <v>AJ500</v>
          </cell>
          <cell r="BP7512" t="str">
            <v>F</v>
          </cell>
        </row>
        <row r="7513">
          <cell r="A7513">
            <v>14458</v>
          </cell>
          <cell r="X7513" t="str">
            <v>DCM0H</v>
          </cell>
          <cell r="AE7513" t="str">
            <v>AJ500</v>
          </cell>
          <cell r="BP7513" t="str">
            <v>IVE</v>
          </cell>
        </row>
        <row r="7514">
          <cell r="A7514">
            <v>128279</v>
          </cell>
          <cell r="X7514" t="str">
            <v>DCM0H</v>
          </cell>
          <cell r="AE7514" t="str">
            <v>BJ102</v>
          </cell>
          <cell r="BP7514" t="str">
            <v>S</v>
          </cell>
        </row>
        <row r="7515">
          <cell r="A7515">
            <v>190233</v>
          </cell>
          <cell r="X7515" t="str">
            <v>LCSSE</v>
          </cell>
          <cell r="AE7515" t="str">
            <v>BJ102</v>
          </cell>
          <cell r="BP7515" t="str">
            <v>IVE</v>
          </cell>
        </row>
        <row r="7516">
          <cell r="A7516">
            <v>206216</v>
          </cell>
          <cell r="X7516" t="str">
            <v>SMS4E</v>
          </cell>
          <cell r="AE7516" t="str">
            <v>BJ102</v>
          </cell>
          <cell r="BP7516" t="str">
            <v>IVE</v>
          </cell>
        </row>
        <row r="7517">
          <cell r="A7517">
            <v>259270</v>
          </cell>
          <cell r="X7517" t="str">
            <v>PRE11</v>
          </cell>
          <cell r="AE7517" t="str">
            <v>BJ102</v>
          </cell>
          <cell r="BP7517" t="str">
            <v>F</v>
          </cell>
        </row>
        <row r="7518">
          <cell r="A7518">
            <v>521434</v>
          </cell>
          <cell r="X7518" t="str">
            <v>DCML0</v>
          </cell>
          <cell r="AE7518" t="str">
            <v>BJ102</v>
          </cell>
          <cell r="BP7518" t="str">
            <v>IVE</v>
          </cell>
        </row>
        <row r="7519">
          <cell r="A7519">
            <v>1102585</v>
          </cell>
          <cell r="X7519" t="str">
            <v>LCFHE</v>
          </cell>
          <cell r="AE7519" t="str">
            <v>BJ102</v>
          </cell>
          <cell r="BP7519" t="str">
            <v>IVE</v>
          </cell>
        </row>
        <row r="7520">
          <cell r="A7520">
            <v>680090</v>
          </cell>
          <cell r="X7520" t="str">
            <v>LCFHE</v>
          </cell>
          <cell r="AE7520" t="str">
            <v>BJ102</v>
          </cell>
          <cell r="BP7520" t="str">
            <v>S</v>
          </cell>
        </row>
        <row r="7521">
          <cell r="A7521">
            <v>0</v>
          </cell>
          <cell r="X7521" t="str">
            <v>EFRBI</v>
          </cell>
          <cell r="AE7521" t="str">
            <v>AJ500</v>
          </cell>
          <cell r="BP7521" t="str">
            <v>S</v>
          </cell>
        </row>
        <row r="7522">
          <cell r="A7522">
            <v>0</v>
          </cell>
          <cell r="X7522" t="str">
            <v>EFRBI</v>
          </cell>
          <cell r="AE7522" t="str">
            <v>BJ102</v>
          </cell>
          <cell r="BP7522" t="str">
            <v>S</v>
          </cell>
        </row>
        <row r="7523">
          <cell r="A7523">
            <v>0</v>
          </cell>
          <cell r="X7523" t="str">
            <v>FF0CB</v>
          </cell>
          <cell r="AE7523" t="str">
            <v>BJ102</v>
          </cell>
          <cell r="BP7523" t="str">
            <v>S</v>
          </cell>
        </row>
        <row r="7524">
          <cell r="A7524">
            <v>186927</v>
          </cell>
          <cell r="X7524" t="str">
            <v>FES00</v>
          </cell>
          <cell r="AE7524" t="str">
            <v>BJ102</v>
          </cell>
          <cell r="BP7524" t="str">
            <v>S</v>
          </cell>
        </row>
        <row r="7525">
          <cell r="A7525">
            <v>0</v>
          </cell>
          <cell r="X7525" t="str">
            <v>CH0AT</v>
          </cell>
          <cell r="AE7525" t="str">
            <v>BJ102</v>
          </cell>
          <cell r="BP7525" t="str">
            <v>S</v>
          </cell>
        </row>
        <row r="7526">
          <cell r="A7526">
            <v>81</v>
          </cell>
          <cell r="X7526" t="str">
            <v>EGAPE</v>
          </cell>
          <cell r="AE7526" t="str">
            <v>AJ500</v>
          </cell>
          <cell r="BP7526" t="str">
            <v>IVE</v>
          </cell>
        </row>
        <row r="7527">
          <cell r="A7527">
            <v>509</v>
          </cell>
          <cell r="X7527" t="str">
            <v>SECSV</v>
          </cell>
          <cell r="AE7527" t="str">
            <v>AJ500</v>
          </cell>
          <cell r="BP7527" t="str">
            <v>S</v>
          </cell>
        </row>
        <row r="7528">
          <cell r="A7528">
            <v>10597</v>
          </cell>
          <cell r="X7528" t="str">
            <v>PR024</v>
          </cell>
          <cell r="AE7528" t="str">
            <v>AJ500</v>
          </cell>
          <cell r="BP7528" t="str">
            <v>S</v>
          </cell>
        </row>
        <row r="7529">
          <cell r="A7529">
            <v>1710</v>
          </cell>
          <cell r="X7529" t="str">
            <v>ETVPS</v>
          </cell>
          <cell r="AE7529" t="str">
            <v>AJ500</v>
          </cell>
          <cell r="BP7529" t="str">
            <v>S</v>
          </cell>
        </row>
        <row r="7530">
          <cell r="A7530">
            <v>4516</v>
          </cell>
          <cell r="X7530" t="str">
            <v>WR002</v>
          </cell>
          <cell r="AE7530" t="str">
            <v>AJ500</v>
          </cell>
          <cell r="BP7530" t="str">
            <v>S</v>
          </cell>
        </row>
        <row r="7531">
          <cell r="A7531">
            <v>45159</v>
          </cell>
          <cell r="X7531" t="str">
            <v>LCSSE</v>
          </cell>
          <cell r="AE7531" t="str">
            <v>AJ500</v>
          </cell>
          <cell r="BP7531" t="str">
            <v>IVE</v>
          </cell>
        </row>
        <row r="7532">
          <cell r="A7532">
            <v>29240</v>
          </cell>
          <cell r="X7532" t="str">
            <v>KRE22</v>
          </cell>
          <cell r="AE7532" t="str">
            <v>AJ500</v>
          </cell>
          <cell r="BP7532" t="str">
            <v>S</v>
          </cell>
        </row>
        <row r="7533">
          <cell r="A7533">
            <v>674398</v>
          </cell>
          <cell r="X7533" t="str">
            <v>DCMPR</v>
          </cell>
          <cell r="AE7533" t="str">
            <v>AJ500</v>
          </cell>
          <cell r="BP7533" t="str">
            <v>S</v>
          </cell>
        </row>
        <row r="7534">
          <cell r="A7534">
            <v>1145</v>
          </cell>
          <cell r="X7534" t="str">
            <v>SECLE</v>
          </cell>
          <cell r="AE7534" t="str">
            <v>AJ500</v>
          </cell>
          <cell r="BP7534" t="str">
            <v>IVE</v>
          </cell>
        </row>
        <row r="7535">
          <cell r="A7535">
            <v>0</v>
          </cell>
          <cell r="X7535" t="str">
            <v>CHPA0</v>
          </cell>
          <cell r="AE7535" t="str">
            <v>AJ500</v>
          </cell>
          <cell r="BP7535" t="str">
            <v>S</v>
          </cell>
        </row>
        <row r="7536">
          <cell r="A7536">
            <v>0</v>
          </cell>
          <cell r="X7536" t="str">
            <v>WR001</v>
          </cell>
          <cell r="AE7536" t="str">
            <v>BJ102</v>
          </cell>
          <cell r="BP7536" t="str">
            <v>S</v>
          </cell>
        </row>
        <row r="7537">
          <cell r="A7537">
            <v>0</v>
          </cell>
          <cell r="X7537" t="str">
            <v>ETVAP</v>
          </cell>
          <cell r="AE7537" t="str">
            <v>AJ500</v>
          </cell>
          <cell r="BP7537" t="str">
            <v>S</v>
          </cell>
        </row>
        <row r="7538">
          <cell r="A7538">
            <v>0</v>
          </cell>
          <cell r="X7538" t="str">
            <v>DCML0</v>
          </cell>
          <cell r="AE7538" t="str">
            <v>AJ500</v>
          </cell>
          <cell r="BP7538" t="str">
            <v>S</v>
          </cell>
        </row>
        <row r="7539">
          <cell r="A7539">
            <v>159228</v>
          </cell>
          <cell r="X7539" t="str">
            <v>ECC00</v>
          </cell>
          <cell r="AE7539" t="str">
            <v>AJ500</v>
          </cell>
          <cell r="BP7539" t="str">
            <v>S</v>
          </cell>
        </row>
        <row r="7540">
          <cell r="A7540">
            <v>0</v>
          </cell>
          <cell r="X7540" t="str">
            <v>PVSPR</v>
          </cell>
          <cell r="AE7540" t="str">
            <v>BJ102</v>
          </cell>
          <cell r="BP7540" t="str">
            <v>S</v>
          </cell>
        </row>
        <row r="7541">
          <cell r="A7541">
            <v>0</v>
          </cell>
          <cell r="X7541" t="str">
            <v>CS0AS</v>
          </cell>
          <cell r="AE7541" t="str">
            <v>BJ102</v>
          </cell>
          <cell r="BP7541" t="str">
            <v>S</v>
          </cell>
        </row>
        <row r="7542">
          <cell r="A7542">
            <v>0</v>
          </cell>
          <cell r="X7542" t="str">
            <v>39MAS</v>
          </cell>
          <cell r="AE7542" t="str">
            <v>AJ500</v>
          </cell>
          <cell r="BP7542" t="str">
            <v>S</v>
          </cell>
        </row>
        <row r="7543">
          <cell r="A7543">
            <v>0</v>
          </cell>
          <cell r="X7543" t="str">
            <v>DCM0H</v>
          </cell>
          <cell r="AE7543" t="str">
            <v>AJ500</v>
          </cell>
          <cell r="BP7543" t="str">
            <v>S</v>
          </cell>
        </row>
        <row r="7544">
          <cell r="A7544">
            <v>0</v>
          </cell>
          <cell r="X7544" t="str">
            <v>DCM0H</v>
          </cell>
          <cell r="AE7544" t="str">
            <v>BJ102</v>
          </cell>
          <cell r="BP7544" t="str">
            <v>S</v>
          </cell>
        </row>
        <row r="7545">
          <cell r="A7545">
            <v>0</v>
          </cell>
          <cell r="X7545" t="str">
            <v>REV4E</v>
          </cell>
          <cell r="AE7545" t="str">
            <v>BJ102</v>
          </cell>
          <cell r="BP7545" t="str">
            <v>S</v>
          </cell>
        </row>
        <row r="7546">
          <cell r="A7546">
            <v>0</v>
          </cell>
          <cell r="X7546" t="str">
            <v>DCMPR</v>
          </cell>
          <cell r="AE7546" t="str">
            <v>AJ500</v>
          </cell>
          <cell r="BP7546" t="str">
            <v>S</v>
          </cell>
        </row>
        <row r="7547">
          <cell r="A7547">
            <v>0</v>
          </cell>
          <cell r="X7547" t="str">
            <v>DCM0H</v>
          </cell>
          <cell r="AE7547" t="str">
            <v>AJ500</v>
          </cell>
          <cell r="BP7547" t="str">
            <v>S</v>
          </cell>
        </row>
        <row r="7548">
          <cell r="A7548">
            <v>8397</v>
          </cell>
          <cell r="X7548" t="str">
            <v>GAP4E</v>
          </cell>
          <cell r="AE7548" t="str">
            <v>AJ500</v>
          </cell>
          <cell r="BP7548" t="str">
            <v>S</v>
          </cell>
        </row>
        <row r="7549">
          <cell r="A7549">
            <v>0</v>
          </cell>
          <cell r="X7549" t="str">
            <v>CS00H</v>
          </cell>
          <cell r="AE7549" t="str">
            <v>AJ500</v>
          </cell>
          <cell r="BP7549" t="str">
            <v>S</v>
          </cell>
        </row>
        <row r="7550">
          <cell r="A7550">
            <v>45889</v>
          </cell>
          <cell r="X7550" t="str">
            <v>PR005</v>
          </cell>
          <cell r="AE7550" t="str">
            <v>AJ500</v>
          </cell>
          <cell r="BP7550" t="str">
            <v>F</v>
          </cell>
        </row>
        <row r="7551">
          <cell r="A7551">
            <v>52085</v>
          </cell>
          <cell r="X7551" t="str">
            <v>KRE17</v>
          </cell>
          <cell r="AE7551" t="str">
            <v>AJ500</v>
          </cell>
          <cell r="BP7551" t="str">
            <v>F</v>
          </cell>
        </row>
        <row r="7552">
          <cell r="A7552">
            <v>68949</v>
          </cell>
          <cell r="X7552" t="str">
            <v>FFPEB</v>
          </cell>
          <cell r="AE7552" t="str">
            <v>AJ500</v>
          </cell>
          <cell r="BP7552" t="str">
            <v>F</v>
          </cell>
        </row>
        <row r="7553">
          <cell r="A7553">
            <v>0</v>
          </cell>
          <cell r="X7553" t="str">
            <v>GAPNR</v>
          </cell>
          <cell r="AE7553" t="str">
            <v>AJ500</v>
          </cell>
          <cell r="BP7553" t="str">
            <v>S</v>
          </cell>
        </row>
        <row r="7554">
          <cell r="A7554">
            <v>0</v>
          </cell>
          <cell r="X7554" t="str">
            <v>KRL22</v>
          </cell>
          <cell r="AE7554" t="str">
            <v>AJ500</v>
          </cell>
          <cell r="BP7554" t="str">
            <v>S</v>
          </cell>
        </row>
        <row r="7555">
          <cell r="A7555">
            <v>6840</v>
          </cell>
          <cell r="X7555" t="str">
            <v>ETVPS</v>
          </cell>
          <cell r="AE7555" t="str">
            <v>AJ500</v>
          </cell>
          <cell r="BP7555" t="str">
            <v>F</v>
          </cell>
        </row>
        <row r="7556">
          <cell r="A7556">
            <v>14344</v>
          </cell>
          <cell r="X7556" t="str">
            <v>SESSI</v>
          </cell>
          <cell r="AE7556" t="str">
            <v>AJ500</v>
          </cell>
          <cell r="BP7556" t="str">
            <v>S</v>
          </cell>
        </row>
        <row r="7557">
          <cell r="A7557">
            <v>2510</v>
          </cell>
          <cell r="X7557" t="str">
            <v>TRCOR</v>
          </cell>
          <cell r="AE7557" t="str">
            <v>AJ500</v>
          </cell>
          <cell r="BP7557" t="str">
            <v>IVE</v>
          </cell>
        </row>
        <row r="7558">
          <cell r="A7558">
            <v>11477</v>
          </cell>
          <cell r="X7558" t="str">
            <v>FF0CB</v>
          </cell>
          <cell r="AE7558" t="str">
            <v>AJ500</v>
          </cell>
          <cell r="BP7558" t="str">
            <v>S</v>
          </cell>
        </row>
        <row r="7559">
          <cell r="A7559">
            <v>159539</v>
          </cell>
          <cell r="X7559" t="str">
            <v>LCFHE</v>
          </cell>
          <cell r="AE7559" t="str">
            <v>AJ500</v>
          </cell>
          <cell r="BP7559" t="str">
            <v>S</v>
          </cell>
        </row>
        <row r="7560">
          <cell r="A7560">
            <v>0</v>
          </cell>
          <cell r="X7560" t="str">
            <v>AS000</v>
          </cell>
          <cell r="AE7560" t="str">
            <v>BJ102</v>
          </cell>
          <cell r="BP7560" t="str">
            <v>S</v>
          </cell>
        </row>
        <row r="7561">
          <cell r="A7561">
            <v>0</v>
          </cell>
          <cell r="X7561" t="str">
            <v>CHPA0</v>
          </cell>
          <cell r="AE7561" t="str">
            <v>AJ500</v>
          </cell>
          <cell r="BP7561" t="str">
            <v>S</v>
          </cell>
        </row>
        <row r="7562">
          <cell r="A7562">
            <v>-15861</v>
          </cell>
          <cell r="X7562" t="str">
            <v>TRCOR</v>
          </cell>
          <cell r="AE7562" t="str">
            <v>AJ500</v>
          </cell>
          <cell r="BP7562" t="str">
            <v>IVE</v>
          </cell>
        </row>
        <row r="7563">
          <cell r="A7563">
            <v>-135670</v>
          </cell>
          <cell r="X7563" t="str">
            <v>LCLVE</v>
          </cell>
          <cell r="AE7563" t="str">
            <v>AJ500</v>
          </cell>
          <cell r="BP7563" t="str">
            <v>IVE</v>
          </cell>
        </row>
        <row r="7564">
          <cell r="A7564">
            <v>-24613</v>
          </cell>
          <cell r="X7564" t="str">
            <v>CHPA0</v>
          </cell>
          <cell r="AE7564" t="str">
            <v>AJ500</v>
          </cell>
          <cell r="BP7564" t="str">
            <v>S</v>
          </cell>
        </row>
        <row r="7565">
          <cell r="A7565">
            <v>-48954</v>
          </cell>
          <cell r="X7565" t="str">
            <v>SMS4E</v>
          </cell>
          <cell r="AE7565" t="str">
            <v>AJ500</v>
          </cell>
          <cell r="BP7565" t="str">
            <v>S</v>
          </cell>
        </row>
        <row r="7566">
          <cell r="A7566">
            <v>0</v>
          </cell>
          <cell r="X7566" t="str">
            <v>CHPA0</v>
          </cell>
          <cell r="AE7566" t="str">
            <v>BJ102</v>
          </cell>
          <cell r="BP7566" t="str">
            <v>S</v>
          </cell>
        </row>
        <row r="7567">
          <cell r="A7567">
            <v>0</v>
          </cell>
          <cell r="X7567" t="str">
            <v>SMS4E</v>
          </cell>
          <cell r="AE7567" t="str">
            <v>AJ500</v>
          </cell>
          <cell r="BP7567" t="str">
            <v>S</v>
          </cell>
        </row>
        <row r="7568">
          <cell r="A7568">
            <v>0</v>
          </cell>
          <cell r="X7568" t="str">
            <v>DCMIH</v>
          </cell>
          <cell r="AE7568" t="str">
            <v>AJ500</v>
          </cell>
          <cell r="BP7568" t="str">
            <v>S</v>
          </cell>
        </row>
        <row r="7569">
          <cell r="A7569">
            <v>0</v>
          </cell>
          <cell r="X7569" t="str">
            <v>DCM0H</v>
          </cell>
          <cell r="AE7569" t="str">
            <v>BJ102</v>
          </cell>
          <cell r="BP7569" t="str">
            <v>S</v>
          </cell>
        </row>
        <row r="7570">
          <cell r="A7570">
            <v>0</v>
          </cell>
          <cell r="X7570" t="str">
            <v>CSF0H</v>
          </cell>
          <cell r="AE7570" t="str">
            <v>AJ500</v>
          </cell>
          <cell r="BP7570" t="str">
            <v>S</v>
          </cell>
        </row>
        <row r="7571">
          <cell r="A7571">
            <v>0</v>
          </cell>
          <cell r="X7571" t="str">
            <v>TRCOR</v>
          </cell>
          <cell r="AE7571" t="str">
            <v>AJ500</v>
          </cell>
          <cell r="BP7571" t="str">
            <v>S</v>
          </cell>
        </row>
        <row r="7572">
          <cell r="A7572">
            <v>0</v>
          </cell>
          <cell r="X7572" t="str">
            <v>TRFCA</v>
          </cell>
          <cell r="AE7572" t="str">
            <v>AJ500</v>
          </cell>
          <cell r="BP7572" t="str">
            <v>S</v>
          </cell>
        </row>
        <row r="7573">
          <cell r="A7573">
            <v>0</v>
          </cell>
          <cell r="X7573" t="str">
            <v>GAPTA</v>
          </cell>
          <cell r="AE7573" t="str">
            <v>BJ102</v>
          </cell>
          <cell r="BP7573" t="str">
            <v>S</v>
          </cell>
        </row>
        <row r="7574">
          <cell r="A7574">
            <v>1102</v>
          </cell>
          <cell r="X7574" t="str">
            <v>LCLVE</v>
          </cell>
          <cell r="AE7574" t="str">
            <v>AJ500</v>
          </cell>
          <cell r="BP7574" t="str">
            <v>S</v>
          </cell>
        </row>
        <row r="7575">
          <cell r="A7575">
            <v>0</v>
          </cell>
          <cell r="X7575" t="str">
            <v>CHPA0</v>
          </cell>
          <cell r="AE7575" t="str">
            <v>BJ102</v>
          </cell>
          <cell r="BP7575" t="str">
            <v>S</v>
          </cell>
        </row>
        <row r="7576">
          <cell r="A7576">
            <v>0</v>
          </cell>
          <cell r="X7576" t="str">
            <v>LCSSE</v>
          </cell>
          <cell r="AE7576" t="str">
            <v>AJ500</v>
          </cell>
          <cell r="BP7576" t="str">
            <v>S</v>
          </cell>
        </row>
        <row r="7577">
          <cell r="A7577">
            <v>1787</v>
          </cell>
          <cell r="X7577" t="str">
            <v>LCLVE</v>
          </cell>
          <cell r="AE7577" t="str">
            <v>AJ500</v>
          </cell>
          <cell r="BP7577" t="str">
            <v>IVE</v>
          </cell>
        </row>
        <row r="7578">
          <cell r="A7578">
            <v>0</v>
          </cell>
          <cell r="X7578" t="str">
            <v>PR005</v>
          </cell>
          <cell r="AE7578" t="str">
            <v>AJ500</v>
          </cell>
          <cell r="BP7578" t="str">
            <v>S</v>
          </cell>
        </row>
        <row r="7579">
          <cell r="A7579">
            <v>0</v>
          </cell>
          <cell r="X7579" t="str">
            <v>39MAS</v>
          </cell>
          <cell r="AE7579" t="str">
            <v>BJ102</v>
          </cell>
          <cell r="BP7579" t="str">
            <v>S</v>
          </cell>
        </row>
        <row r="7580">
          <cell r="A7580">
            <v>0</v>
          </cell>
          <cell r="X7580" t="str">
            <v>EGAPE</v>
          </cell>
          <cell r="AE7580" t="str">
            <v>AJ500</v>
          </cell>
          <cell r="BP7580" t="str">
            <v>S</v>
          </cell>
        </row>
        <row r="7581">
          <cell r="A7581">
            <v>5279</v>
          </cell>
          <cell r="X7581" t="str">
            <v>PRSAV</v>
          </cell>
          <cell r="AE7581" t="str">
            <v>AJ500</v>
          </cell>
          <cell r="BP7581" t="str">
            <v>F</v>
          </cell>
        </row>
        <row r="7582">
          <cell r="A7582">
            <v>392</v>
          </cell>
          <cell r="X7582" t="str">
            <v>TRFCA</v>
          </cell>
          <cell r="AE7582" t="str">
            <v>AJ500</v>
          </cell>
          <cell r="BP7582" t="str">
            <v>S</v>
          </cell>
        </row>
        <row r="7583">
          <cell r="A7583">
            <v>4819</v>
          </cell>
          <cell r="X7583" t="str">
            <v>DCM0H</v>
          </cell>
          <cell r="AE7583" t="str">
            <v>AJ500</v>
          </cell>
          <cell r="BP7583" t="str">
            <v>S</v>
          </cell>
        </row>
        <row r="7584">
          <cell r="A7584">
            <v>5287</v>
          </cell>
          <cell r="X7584" t="str">
            <v>TRCOR</v>
          </cell>
          <cell r="AE7584" t="str">
            <v>AJ500</v>
          </cell>
          <cell r="BP7584" t="str">
            <v>S</v>
          </cell>
        </row>
        <row r="7585">
          <cell r="A7585">
            <v>175805</v>
          </cell>
          <cell r="X7585" t="str">
            <v>DCML0</v>
          </cell>
          <cell r="AE7585" t="str">
            <v>AJ500</v>
          </cell>
          <cell r="BP7585" t="str">
            <v>S</v>
          </cell>
        </row>
        <row r="7586">
          <cell r="A7586">
            <v>388</v>
          </cell>
          <cell r="X7586" t="str">
            <v>CH0AT</v>
          </cell>
          <cell r="AE7586" t="str">
            <v>AJ500</v>
          </cell>
          <cell r="BP7586" t="str">
            <v>S</v>
          </cell>
        </row>
        <row r="7587">
          <cell r="A7587">
            <v>0</v>
          </cell>
          <cell r="X7587" t="str">
            <v>PVSPR</v>
          </cell>
          <cell r="AE7587" t="str">
            <v>AJ500</v>
          </cell>
          <cell r="BP7587" t="str">
            <v>S</v>
          </cell>
        </row>
        <row r="7588">
          <cell r="A7588">
            <v>0</v>
          </cell>
          <cell r="X7588" t="str">
            <v>CHPA0</v>
          </cell>
          <cell r="AE7588" t="str">
            <v>BJ102</v>
          </cell>
          <cell r="BP7588" t="str">
            <v>S</v>
          </cell>
        </row>
        <row r="7589">
          <cell r="A7589">
            <v>0</v>
          </cell>
          <cell r="X7589" t="str">
            <v>DCML0</v>
          </cell>
          <cell r="AE7589" t="str">
            <v>BJ102</v>
          </cell>
          <cell r="BP7589" t="str">
            <v>S</v>
          </cell>
        </row>
        <row r="7590">
          <cell r="A7590">
            <v>0</v>
          </cell>
          <cell r="X7590" t="str">
            <v>CS00H</v>
          </cell>
          <cell r="AE7590" t="str">
            <v>BJ102</v>
          </cell>
          <cell r="BP7590" t="str">
            <v>S</v>
          </cell>
        </row>
        <row r="7591">
          <cell r="A7591">
            <v>-103202</v>
          </cell>
          <cell r="X7591" t="str">
            <v>DCMPR</v>
          </cell>
          <cell r="AE7591" t="str">
            <v>AJ500</v>
          </cell>
          <cell r="BP7591" t="str">
            <v>IVE</v>
          </cell>
        </row>
        <row r="7592">
          <cell r="A7592">
            <v>0</v>
          </cell>
          <cell r="X7592" t="str">
            <v>TRFCA</v>
          </cell>
          <cell r="AE7592" t="str">
            <v>AJ500</v>
          </cell>
          <cell r="BP7592" t="str">
            <v>S</v>
          </cell>
        </row>
        <row r="7593">
          <cell r="A7593">
            <v>0</v>
          </cell>
          <cell r="X7593" t="str">
            <v>CHPA0</v>
          </cell>
          <cell r="AE7593" t="str">
            <v>BJ102</v>
          </cell>
          <cell r="BP7593" t="str">
            <v>S</v>
          </cell>
        </row>
        <row r="7594">
          <cell r="A7594">
            <v>0</v>
          </cell>
          <cell r="X7594" t="str">
            <v>EFCOE</v>
          </cell>
          <cell r="AE7594" t="str">
            <v>AJ500</v>
          </cell>
          <cell r="BP7594" t="str">
            <v>S</v>
          </cell>
        </row>
        <row r="7595">
          <cell r="A7595">
            <v>0</v>
          </cell>
          <cell r="X7595" t="str">
            <v>DCMIH</v>
          </cell>
          <cell r="AE7595" t="str">
            <v>AJ500</v>
          </cell>
          <cell r="BP7595" t="str">
            <v>S</v>
          </cell>
        </row>
        <row r="7596">
          <cell r="A7596">
            <v>0</v>
          </cell>
          <cell r="X7596" t="str">
            <v>SMS4E</v>
          </cell>
          <cell r="AE7596" t="str">
            <v>AJ500</v>
          </cell>
          <cell r="BP7596" t="str">
            <v>S</v>
          </cell>
        </row>
        <row r="7597">
          <cell r="A7597">
            <v>0</v>
          </cell>
          <cell r="X7597" t="str">
            <v>EGAPI</v>
          </cell>
          <cell r="AE7597" t="str">
            <v>AJ500</v>
          </cell>
          <cell r="BP7597" t="str">
            <v>S</v>
          </cell>
        </row>
        <row r="7598">
          <cell r="A7598">
            <v>24119</v>
          </cell>
          <cell r="X7598" t="str">
            <v>DCMIH</v>
          </cell>
          <cell r="AE7598" t="str">
            <v>AJ500</v>
          </cell>
          <cell r="BP7598" t="str">
            <v>S</v>
          </cell>
        </row>
        <row r="7599">
          <cell r="A7599">
            <v>12251</v>
          </cell>
          <cell r="X7599" t="str">
            <v>DCMPR</v>
          </cell>
          <cell r="AE7599" t="str">
            <v>AJ500</v>
          </cell>
          <cell r="BP7599" t="str">
            <v>S</v>
          </cell>
        </row>
        <row r="7600">
          <cell r="A7600">
            <v>1334412</v>
          </cell>
          <cell r="X7600" t="str">
            <v>DCMPR</v>
          </cell>
          <cell r="AE7600" t="str">
            <v>AJ500</v>
          </cell>
          <cell r="BP7600" t="str">
            <v>S</v>
          </cell>
        </row>
        <row r="7601">
          <cell r="A7601">
            <v>0</v>
          </cell>
          <cell r="X7601" t="str">
            <v>SMS4E</v>
          </cell>
          <cell r="AE7601" t="str">
            <v>AJ500</v>
          </cell>
          <cell r="BP7601" t="str">
            <v>S</v>
          </cell>
        </row>
        <row r="7602">
          <cell r="A7602">
            <v>0</v>
          </cell>
          <cell r="X7602" t="str">
            <v>ETVPS</v>
          </cell>
          <cell r="AE7602" t="str">
            <v>AJ500</v>
          </cell>
          <cell r="BP7602" t="str">
            <v>S</v>
          </cell>
        </row>
        <row r="7603">
          <cell r="A7603">
            <v>0</v>
          </cell>
          <cell r="X7603" t="str">
            <v>GAPSF</v>
          </cell>
          <cell r="AE7603" t="str">
            <v>AJ500</v>
          </cell>
          <cell r="BP7603" t="str">
            <v>S</v>
          </cell>
        </row>
        <row r="7604">
          <cell r="A7604">
            <v>0</v>
          </cell>
          <cell r="X7604" t="str">
            <v>GAPSF</v>
          </cell>
          <cell r="AE7604" t="str">
            <v>AJ500</v>
          </cell>
          <cell r="BP7604" t="str">
            <v>S</v>
          </cell>
        </row>
        <row r="7605">
          <cell r="A7605">
            <v>36753</v>
          </cell>
          <cell r="X7605" t="str">
            <v>DCMPR</v>
          </cell>
          <cell r="AE7605" t="str">
            <v>AJ500</v>
          </cell>
          <cell r="BP7605" t="str">
            <v>F</v>
          </cell>
        </row>
        <row r="7606">
          <cell r="A7606">
            <v>135478</v>
          </cell>
          <cell r="X7606" t="str">
            <v>LCSSE</v>
          </cell>
          <cell r="AE7606" t="str">
            <v>AJ500</v>
          </cell>
          <cell r="BP7606" t="str">
            <v>IVE</v>
          </cell>
        </row>
        <row r="7607">
          <cell r="A7607">
            <v>137666</v>
          </cell>
          <cell r="X7607" t="str">
            <v>PR005</v>
          </cell>
          <cell r="AE7607" t="str">
            <v>AJ500</v>
          </cell>
          <cell r="BP7607" t="str">
            <v>S</v>
          </cell>
        </row>
        <row r="7608">
          <cell r="A7608">
            <v>595</v>
          </cell>
          <cell r="X7608" t="str">
            <v>EGAPI</v>
          </cell>
          <cell r="AE7608" t="str">
            <v>AJ500</v>
          </cell>
          <cell r="BP7608" t="str">
            <v>S</v>
          </cell>
        </row>
        <row r="7609">
          <cell r="A7609">
            <v>7981</v>
          </cell>
          <cell r="X7609" t="str">
            <v>EGAPI</v>
          </cell>
          <cell r="AE7609" t="str">
            <v>BJ102</v>
          </cell>
          <cell r="BP7609" t="str">
            <v>S</v>
          </cell>
        </row>
        <row r="7610">
          <cell r="A7610">
            <v>327422</v>
          </cell>
          <cell r="X7610" t="str">
            <v>DCMPR</v>
          </cell>
          <cell r="AE7610" t="str">
            <v>AJ500</v>
          </cell>
          <cell r="BP7610" t="str">
            <v>S</v>
          </cell>
        </row>
        <row r="7611">
          <cell r="A7611">
            <v>876904</v>
          </cell>
          <cell r="X7611" t="str">
            <v>DCMPR</v>
          </cell>
          <cell r="AE7611" t="str">
            <v>AJ500</v>
          </cell>
          <cell r="BP7611" t="str">
            <v>S</v>
          </cell>
        </row>
        <row r="7612">
          <cell r="A7612">
            <v>372295</v>
          </cell>
          <cell r="X7612" t="str">
            <v>DCMPR</v>
          </cell>
          <cell r="AE7612" t="str">
            <v>AJ500</v>
          </cell>
          <cell r="BP7612" t="str">
            <v>IVE</v>
          </cell>
        </row>
        <row r="7613">
          <cell r="A7613">
            <v>61000</v>
          </cell>
          <cell r="X7613" t="str">
            <v>DCMPR</v>
          </cell>
          <cell r="AE7613" t="str">
            <v>AJ500</v>
          </cell>
          <cell r="BP7613" t="str">
            <v>S</v>
          </cell>
        </row>
        <row r="7614">
          <cell r="A7614">
            <v>0</v>
          </cell>
          <cell r="X7614" t="str">
            <v>WR002</v>
          </cell>
          <cell r="AE7614" t="str">
            <v>BJ102</v>
          </cell>
          <cell r="BP7614" t="str">
            <v>S</v>
          </cell>
        </row>
        <row r="7615">
          <cell r="A7615">
            <v>0</v>
          </cell>
          <cell r="X7615" t="str">
            <v>WR001</v>
          </cell>
          <cell r="AE7615" t="str">
            <v>AJ500</v>
          </cell>
          <cell r="BP7615" t="str">
            <v>S</v>
          </cell>
        </row>
        <row r="7616">
          <cell r="A7616">
            <v>0</v>
          </cell>
          <cell r="X7616" t="str">
            <v>MP000</v>
          </cell>
          <cell r="AE7616" t="str">
            <v>AJ500</v>
          </cell>
          <cell r="BP7616" t="str">
            <v>S</v>
          </cell>
        </row>
        <row r="7617">
          <cell r="A7617">
            <v>0</v>
          </cell>
          <cell r="X7617" t="str">
            <v>CSFAS</v>
          </cell>
          <cell r="AE7617" t="str">
            <v>AJ500</v>
          </cell>
          <cell r="BP7617" t="str">
            <v>S</v>
          </cell>
        </row>
        <row r="7618">
          <cell r="A7618">
            <v>0</v>
          </cell>
          <cell r="X7618" t="str">
            <v>CHPA0</v>
          </cell>
          <cell r="AE7618" t="str">
            <v>AJ500</v>
          </cell>
          <cell r="BP7618" t="str">
            <v>S</v>
          </cell>
        </row>
        <row r="7619">
          <cell r="A7619">
            <v>10653</v>
          </cell>
          <cell r="X7619" t="str">
            <v>WO007</v>
          </cell>
          <cell r="AE7619" t="str">
            <v>AJ500</v>
          </cell>
          <cell r="BP7619" t="str">
            <v>S</v>
          </cell>
        </row>
        <row r="7620">
          <cell r="A7620">
            <v>116767</v>
          </cell>
          <cell r="X7620" t="str">
            <v>CHPES</v>
          </cell>
          <cell r="AE7620" t="str">
            <v>AJ500</v>
          </cell>
          <cell r="BP7620" t="str">
            <v>S</v>
          </cell>
        </row>
        <row r="7621">
          <cell r="A7621">
            <v>0</v>
          </cell>
          <cell r="X7621" t="str">
            <v>DCMPR</v>
          </cell>
          <cell r="AE7621" t="str">
            <v>AJ500</v>
          </cell>
          <cell r="BP7621" t="str">
            <v>S</v>
          </cell>
        </row>
        <row r="7622">
          <cell r="A7622">
            <v>0</v>
          </cell>
          <cell r="X7622" t="str">
            <v>KRE22</v>
          </cell>
          <cell r="AE7622" t="str">
            <v>BJ102</v>
          </cell>
          <cell r="BP7622" t="str">
            <v>S</v>
          </cell>
        </row>
        <row r="7623">
          <cell r="A7623">
            <v>0</v>
          </cell>
          <cell r="X7623" t="str">
            <v>FF0CB</v>
          </cell>
          <cell r="AE7623" t="str">
            <v>AJ500</v>
          </cell>
          <cell r="BP7623" t="str">
            <v>S</v>
          </cell>
        </row>
        <row r="7624">
          <cell r="A7624">
            <v>0</v>
          </cell>
          <cell r="X7624" t="str">
            <v>DCM0H</v>
          </cell>
          <cell r="AE7624" t="str">
            <v>AJ500</v>
          </cell>
          <cell r="BP7624" t="str">
            <v>S</v>
          </cell>
        </row>
        <row r="7625">
          <cell r="A7625">
            <v>7177</v>
          </cell>
          <cell r="X7625" t="str">
            <v>GAPTA</v>
          </cell>
          <cell r="AE7625" t="str">
            <v>AJ500</v>
          </cell>
          <cell r="BP7625" t="str">
            <v>S</v>
          </cell>
        </row>
        <row r="7626">
          <cell r="A7626">
            <v>50509</v>
          </cell>
          <cell r="X7626" t="str">
            <v>GAPTA</v>
          </cell>
          <cell r="AE7626" t="str">
            <v>BJ102</v>
          </cell>
          <cell r="BP7626" t="str">
            <v>S</v>
          </cell>
        </row>
        <row r="7627">
          <cell r="A7627">
            <v>-23926</v>
          </cell>
          <cell r="X7627" t="str">
            <v>EFRBE</v>
          </cell>
          <cell r="AE7627" t="str">
            <v>AJ500</v>
          </cell>
          <cell r="BP7627" t="str">
            <v>IVE</v>
          </cell>
        </row>
        <row r="7628">
          <cell r="A7628">
            <v>-123783</v>
          </cell>
          <cell r="X7628" t="str">
            <v>DCML0</v>
          </cell>
          <cell r="AE7628" t="str">
            <v>AJ500</v>
          </cell>
          <cell r="BP7628" t="str">
            <v>S</v>
          </cell>
        </row>
        <row r="7629">
          <cell r="A7629">
            <v>0</v>
          </cell>
          <cell r="X7629" t="str">
            <v>CS00H</v>
          </cell>
          <cell r="AE7629" t="str">
            <v>AJ500</v>
          </cell>
          <cell r="BP7629" t="str">
            <v>S</v>
          </cell>
        </row>
        <row r="7630">
          <cell r="A7630">
            <v>0</v>
          </cell>
          <cell r="X7630" t="str">
            <v>LCNSI</v>
          </cell>
          <cell r="AE7630" t="str">
            <v>AJ500</v>
          </cell>
          <cell r="BP7630" t="str">
            <v>S</v>
          </cell>
        </row>
        <row r="7631">
          <cell r="A7631">
            <v>-3472</v>
          </cell>
          <cell r="X7631" t="str">
            <v>ETVPS</v>
          </cell>
          <cell r="AE7631" t="str">
            <v>AJ500</v>
          </cell>
          <cell r="BP7631" t="str">
            <v>S</v>
          </cell>
        </row>
        <row r="7632">
          <cell r="A7632">
            <v>-3647</v>
          </cell>
          <cell r="X7632" t="str">
            <v>GAP4E</v>
          </cell>
          <cell r="AE7632" t="str">
            <v>AJ500</v>
          </cell>
          <cell r="BP7632" t="str">
            <v>S</v>
          </cell>
        </row>
        <row r="7633">
          <cell r="A7633">
            <v>-138065</v>
          </cell>
          <cell r="X7633" t="str">
            <v>LCNSE</v>
          </cell>
          <cell r="AE7633" t="str">
            <v>AJ500</v>
          </cell>
          <cell r="BP7633" t="str">
            <v>IVE</v>
          </cell>
        </row>
        <row r="7634">
          <cell r="A7634">
            <v>0</v>
          </cell>
          <cell r="X7634" t="str">
            <v>CHPES</v>
          </cell>
          <cell r="AE7634" t="str">
            <v>AJ500</v>
          </cell>
          <cell r="BP7634" t="str">
            <v>S</v>
          </cell>
        </row>
        <row r="7635">
          <cell r="A7635">
            <v>0</v>
          </cell>
          <cell r="X7635" t="str">
            <v>EFCCM</v>
          </cell>
          <cell r="AE7635" t="str">
            <v>AJ500</v>
          </cell>
          <cell r="BP7635" t="str">
            <v>S</v>
          </cell>
        </row>
        <row r="7636">
          <cell r="A7636">
            <v>0</v>
          </cell>
          <cell r="X7636" t="str">
            <v>ETVAF</v>
          </cell>
          <cell r="AE7636" t="str">
            <v>AJ500</v>
          </cell>
          <cell r="BP7636" t="str">
            <v>S</v>
          </cell>
        </row>
        <row r="7637">
          <cell r="A7637">
            <v>0</v>
          </cell>
          <cell r="X7637" t="str">
            <v>SECLE</v>
          </cell>
          <cell r="AE7637" t="str">
            <v>BJ102</v>
          </cell>
          <cell r="BP7637" t="str">
            <v>S</v>
          </cell>
        </row>
        <row r="7638">
          <cell r="A7638">
            <v>0</v>
          </cell>
          <cell r="X7638" t="str">
            <v>CS00H</v>
          </cell>
          <cell r="AE7638" t="str">
            <v>BJ102</v>
          </cell>
          <cell r="BP7638" t="str">
            <v>S</v>
          </cell>
        </row>
        <row r="7639">
          <cell r="A7639">
            <v>0</v>
          </cell>
          <cell r="X7639" t="str">
            <v>EFCOE</v>
          </cell>
          <cell r="AE7639" t="str">
            <v>AJ500</v>
          </cell>
          <cell r="BP7639" t="str">
            <v>S</v>
          </cell>
        </row>
        <row r="7640">
          <cell r="A7640">
            <v>0</v>
          </cell>
          <cell r="X7640" t="str">
            <v>LCNSI</v>
          </cell>
          <cell r="AE7640" t="str">
            <v>BJ102</v>
          </cell>
          <cell r="BP7640" t="str">
            <v>S</v>
          </cell>
        </row>
        <row r="7641">
          <cell r="A7641">
            <v>0</v>
          </cell>
          <cell r="X7641" t="str">
            <v>SESSE</v>
          </cell>
          <cell r="AE7641" t="str">
            <v>BJ102</v>
          </cell>
          <cell r="BP7641" t="str">
            <v>S</v>
          </cell>
        </row>
        <row r="7642">
          <cell r="A7642">
            <v>0</v>
          </cell>
          <cell r="X7642" t="str">
            <v>LCNSE</v>
          </cell>
          <cell r="AE7642" t="str">
            <v>AJ500</v>
          </cell>
          <cell r="BP7642" t="str">
            <v>S</v>
          </cell>
        </row>
        <row r="7643">
          <cell r="A7643">
            <v>0</v>
          </cell>
          <cell r="X7643" t="str">
            <v>TRFCA</v>
          </cell>
          <cell r="AE7643" t="str">
            <v>AJ500</v>
          </cell>
          <cell r="BP7643" t="str">
            <v>S</v>
          </cell>
        </row>
        <row r="7644">
          <cell r="A7644">
            <v>204576</v>
          </cell>
          <cell r="X7644" t="str">
            <v>ETVPS</v>
          </cell>
          <cell r="AE7644" t="str">
            <v>AJ500</v>
          </cell>
          <cell r="BP7644" t="str">
            <v>S</v>
          </cell>
        </row>
        <row r="7645">
          <cell r="A7645">
            <v>20521</v>
          </cell>
          <cell r="X7645" t="str">
            <v>ETVPS</v>
          </cell>
          <cell r="AE7645" t="str">
            <v>AJ500</v>
          </cell>
          <cell r="BP7645" t="str">
            <v>F</v>
          </cell>
        </row>
        <row r="7646">
          <cell r="A7646">
            <v>39063</v>
          </cell>
          <cell r="X7646" t="str">
            <v>KRE17</v>
          </cell>
          <cell r="AE7646" t="str">
            <v>AJ500</v>
          </cell>
          <cell r="BP7646" t="str">
            <v>S</v>
          </cell>
        </row>
        <row r="7647">
          <cell r="A7647">
            <v>156254</v>
          </cell>
          <cell r="X7647" t="str">
            <v>KRE17</v>
          </cell>
          <cell r="AE7647" t="str">
            <v>AJ500</v>
          </cell>
          <cell r="BP7647" t="str">
            <v>F</v>
          </cell>
        </row>
        <row r="7648">
          <cell r="A7648">
            <v>10590</v>
          </cell>
          <cell r="X7648" t="str">
            <v>SESSE</v>
          </cell>
          <cell r="AE7648" t="str">
            <v>AJ500</v>
          </cell>
          <cell r="BP7648" t="str">
            <v>S</v>
          </cell>
        </row>
        <row r="7649">
          <cell r="A7649">
            <v>0</v>
          </cell>
          <cell r="X7649" t="str">
            <v>TRCOR</v>
          </cell>
          <cell r="AE7649" t="str">
            <v>AJ500</v>
          </cell>
          <cell r="BP7649" t="str">
            <v>S</v>
          </cell>
        </row>
        <row r="7650">
          <cell r="A7650">
            <v>32561</v>
          </cell>
          <cell r="X7650" t="str">
            <v>TRCOR</v>
          </cell>
          <cell r="AE7650" t="str">
            <v>AJ500</v>
          </cell>
          <cell r="BP7650" t="str">
            <v>S</v>
          </cell>
        </row>
        <row r="7651">
          <cell r="A7651">
            <v>47584</v>
          </cell>
          <cell r="X7651" t="str">
            <v>TRCOR</v>
          </cell>
          <cell r="AE7651" t="str">
            <v>AJ500</v>
          </cell>
          <cell r="BP7651" t="str">
            <v>IVE</v>
          </cell>
        </row>
        <row r="7652">
          <cell r="A7652">
            <v>40420</v>
          </cell>
          <cell r="X7652" t="str">
            <v>TRCOR</v>
          </cell>
          <cell r="AE7652" t="str">
            <v>AJ500</v>
          </cell>
          <cell r="BP7652" t="str">
            <v>IVE</v>
          </cell>
        </row>
        <row r="7653">
          <cell r="A7653">
            <v>-7</v>
          </cell>
          <cell r="X7653" t="str">
            <v>TRFCA</v>
          </cell>
          <cell r="AE7653" t="str">
            <v>AJ500</v>
          </cell>
          <cell r="BP7653" t="str">
            <v>S</v>
          </cell>
        </row>
        <row r="7654">
          <cell r="A7654">
            <v>-30452</v>
          </cell>
          <cell r="X7654" t="str">
            <v>DCM0H</v>
          </cell>
          <cell r="AE7654" t="str">
            <v>AJ500</v>
          </cell>
          <cell r="BP7654" t="str">
            <v>IVE</v>
          </cell>
        </row>
        <row r="7655">
          <cell r="A7655">
            <v>-27380</v>
          </cell>
          <cell r="X7655" t="str">
            <v>SMS4E</v>
          </cell>
          <cell r="AE7655" t="str">
            <v>AJ500</v>
          </cell>
          <cell r="BP7655" t="str">
            <v>S</v>
          </cell>
        </row>
        <row r="7656">
          <cell r="A7656">
            <v>-125872</v>
          </cell>
          <cell r="X7656" t="str">
            <v>LCSSI</v>
          </cell>
          <cell r="AE7656" t="str">
            <v>AJ500</v>
          </cell>
          <cell r="BP7656" t="str">
            <v>S</v>
          </cell>
        </row>
        <row r="7657">
          <cell r="A7657">
            <v>0</v>
          </cell>
          <cell r="X7657" t="str">
            <v>EFRBE</v>
          </cell>
          <cell r="AE7657" t="str">
            <v>AJ500</v>
          </cell>
          <cell r="BP7657" t="str">
            <v>S</v>
          </cell>
        </row>
        <row r="7658">
          <cell r="A7658">
            <v>-1603</v>
          </cell>
          <cell r="X7658" t="str">
            <v>CHPES</v>
          </cell>
          <cell r="AE7658" t="str">
            <v>AJ500</v>
          </cell>
          <cell r="BP7658" t="str">
            <v>S</v>
          </cell>
        </row>
        <row r="7659">
          <cell r="A7659">
            <v>-7692</v>
          </cell>
          <cell r="X7659" t="str">
            <v>WO006</v>
          </cell>
          <cell r="AE7659" t="str">
            <v>AJ500</v>
          </cell>
          <cell r="BP7659" t="str">
            <v>F</v>
          </cell>
        </row>
        <row r="7660">
          <cell r="A7660">
            <v>-6684</v>
          </cell>
          <cell r="X7660" t="str">
            <v>KRE22</v>
          </cell>
          <cell r="AE7660" t="str">
            <v>AJ500</v>
          </cell>
          <cell r="BP7660" t="str">
            <v>F</v>
          </cell>
        </row>
        <row r="7661">
          <cell r="A7661">
            <v>-4516</v>
          </cell>
          <cell r="X7661" t="str">
            <v>WR002</v>
          </cell>
          <cell r="AE7661" t="str">
            <v>AJ500</v>
          </cell>
          <cell r="BP7661" t="str">
            <v>S</v>
          </cell>
        </row>
        <row r="7662">
          <cell r="A7662">
            <v>-29240</v>
          </cell>
          <cell r="X7662" t="str">
            <v>KRE22</v>
          </cell>
          <cell r="AE7662" t="str">
            <v>AJ500</v>
          </cell>
          <cell r="BP7662" t="str">
            <v>S</v>
          </cell>
        </row>
        <row r="7663">
          <cell r="A7663">
            <v>-674398</v>
          </cell>
          <cell r="X7663" t="str">
            <v>DCMPR</v>
          </cell>
          <cell r="AE7663" t="str">
            <v>AJ500</v>
          </cell>
          <cell r="BP7663" t="str">
            <v>S</v>
          </cell>
        </row>
        <row r="7664">
          <cell r="A7664">
            <v>147737</v>
          </cell>
          <cell r="X7664" t="str">
            <v>SMS4E</v>
          </cell>
          <cell r="AE7664" t="str">
            <v>IJ706</v>
          </cell>
          <cell r="BP7664" t="str">
            <v>S</v>
          </cell>
        </row>
        <row r="7665">
          <cell r="A7665">
            <v>164312</v>
          </cell>
          <cell r="X7665" t="str">
            <v>DCM0H</v>
          </cell>
          <cell r="AE7665" t="str">
            <v>IJ706</v>
          </cell>
          <cell r="BP7665" t="str">
            <v>S</v>
          </cell>
        </row>
        <row r="7666">
          <cell r="A7666">
            <v>344517</v>
          </cell>
          <cell r="X7666" t="str">
            <v>DCMPR</v>
          </cell>
          <cell r="AE7666" t="str">
            <v>IJ706</v>
          </cell>
          <cell r="BP7666" t="str">
            <v>S</v>
          </cell>
        </row>
        <row r="7667">
          <cell r="A7667">
            <v>36441</v>
          </cell>
          <cell r="X7667" t="str">
            <v>REVTF</v>
          </cell>
          <cell r="AE7667" t="str">
            <v>ZJK85</v>
          </cell>
          <cell r="BP7667" t="str">
            <v>S</v>
          </cell>
        </row>
        <row r="7668">
          <cell r="A7668">
            <v>51350</v>
          </cell>
          <cell r="X7668" t="str">
            <v>SESSI</v>
          </cell>
          <cell r="AE7668" t="str">
            <v>ZJK85</v>
          </cell>
          <cell r="BP7668" t="str">
            <v>S</v>
          </cell>
        </row>
        <row r="7669">
          <cell r="A7669">
            <v>70126</v>
          </cell>
          <cell r="X7669" t="str">
            <v>DCML0</v>
          </cell>
          <cell r="AE7669" t="str">
            <v>ZJK85</v>
          </cell>
          <cell r="BP7669" t="str">
            <v>S</v>
          </cell>
        </row>
        <row r="7670">
          <cell r="A7670">
            <v>78651</v>
          </cell>
          <cell r="X7670" t="str">
            <v>GAPSF</v>
          </cell>
          <cell r="AE7670" t="str">
            <v>ZJK85</v>
          </cell>
          <cell r="BP7670" t="str">
            <v>S</v>
          </cell>
        </row>
        <row r="7671">
          <cell r="A7671">
            <v>200529</v>
          </cell>
          <cell r="X7671" t="str">
            <v>PVSPR</v>
          </cell>
          <cell r="AE7671" t="str">
            <v>ZJK85</v>
          </cell>
          <cell r="BP7671" t="str">
            <v>S</v>
          </cell>
        </row>
        <row r="7672">
          <cell r="A7672">
            <v>250135</v>
          </cell>
          <cell r="X7672" t="str">
            <v>AS000</v>
          </cell>
          <cell r="AE7672" t="str">
            <v>ZJK85</v>
          </cell>
          <cell r="BP7672" t="str">
            <v>S</v>
          </cell>
        </row>
        <row r="7673">
          <cell r="A7673">
            <v>695751</v>
          </cell>
          <cell r="X7673" t="str">
            <v>KINCB</v>
          </cell>
          <cell r="AE7673" t="str">
            <v>ZJK85</v>
          </cell>
          <cell r="BP7673" t="str">
            <v>S</v>
          </cell>
        </row>
        <row r="7674">
          <cell r="A7674">
            <v>1160862</v>
          </cell>
          <cell r="X7674" t="str">
            <v>DCML0</v>
          </cell>
          <cell r="AE7674" t="str">
            <v>JJ217</v>
          </cell>
          <cell r="BP7674" t="str">
            <v>IVE</v>
          </cell>
        </row>
        <row r="7675">
          <cell r="A7675">
            <v>3093276</v>
          </cell>
          <cell r="X7675" t="str">
            <v>DCMPR</v>
          </cell>
          <cell r="AE7675" t="str">
            <v>JJ217</v>
          </cell>
          <cell r="BP7675" t="str">
            <v>IVE</v>
          </cell>
        </row>
        <row r="7676">
          <cell r="A7676">
            <v>53006</v>
          </cell>
          <cell r="X7676" t="str">
            <v>REV4E</v>
          </cell>
          <cell r="AE7676" t="str">
            <v>ZJK85</v>
          </cell>
          <cell r="BP7676" t="str">
            <v>IVE</v>
          </cell>
        </row>
        <row r="7677">
          <cell r="A7677">
            <v>85124</v>
          </cell>
          <cell r="X7677" t="str">
            <v>MP000</v>
          </cell>
          <cell r="AE7677" t="str">
            <v>ZJK85</v>
          </cell>
          <cell r="BP7677" t="str">
            <v>IVE</v>
          </cell>
        </row>
        <row r="7678">
          <cell r="A7678">
            <v>5134978</v>
          </cell>
          <cell r="X7678" t="str">
            <v>WR001</v>
          </cell>
          <cell r="AE7678" t="str">
            <v>ZJK85</v>
          </cell>
          <cell r="BP7678" t="str">
            <v>IVE</v>
          </cell>
        </row>
        <row r="7679">
          <cell r="A7679">
            <v>129</v>
          </cell>
          <cell r="X7679" t="str">
            <v>CHPA0</v>
          </cell>
          <cell r="AE7679" t="str">
            <v>IJ706</v>
          </cell>
          <cell r="BP7679" t="str">
            <v>S</v>
          </cell>
        </row>
        <row r="7680">
          <cell r="A7680">
            <v>568</v>
          </cell>
          <cell r="X7680" t="str">
            <v>ETVAP</v>
          </cell>
          <cell r="AE7680" t="str">
            <v>IJ706</v>
          </cell>
          <cell r="BP7680" t="str">
            <v>S</v>
          </cell>
        </row>
        <row r="7681">
          <cell r="A7681">
            <v>19050</v>
          </cell>
          <cell r="X7681" t="str">
            <v>SESSE</v>
          </cell>
          <cell r="AE7681" t="str">
            <v>IJ706</v>
          </cell>
          <cell r="BP7681" t="str">
            <v>S</v>
          </cell>
        </row>
        <row r="7682">
          <cell r="A7682">
            <v>56527</v>
          </cell>
          <cell r="X7682" t="str">
            <v>TRCOR</v>
          </cell>
          <cell r="AE7682" t="str">
            <v>IJ706</v>
          </cell>
          <cell r="BP7682" t="str">
            <v>S</v>
          </cell>
        </row>
        <row r="7683">
          <cell r="A7683">
            <v>79895</v>
          </cell>
          <cell r="X7683" t="str">
            <v>REV4E</v>
          </cell>
          <cell r="AE7683" t="str">
            <v>IJ706</v>
          </cell>
          <cell r="BP7683" t="str">
            <v>S</v>
          </cell>
        </row>
        <row r="7684">
          <cell r="A7684">
            <v>135384</v>
          </cell>
          <cell r="X7684" t="str">
            <v>39MAS</v>
          </cell>
          <cell r="AE7684" t="str">
            <v>IJ706</v>
          </cell>
          <cell r="BP7684" t="str">
            <v>S</v>
          </cell>
        </row>
        <row r="7685">
          <cell r="A7685">
            <v>9818</v>
          </cell>
          <cell r="X7685" t="str">
            <v>CHPA0</v>
          </cell>
          <cell r="AE7685" t="str">
            <v>ZJK85</v>
          </cell>
          <cell r="BP7685" t="str">
            <v>S</v>
          </cell>
        </row>
        <row r="7686">
          <cell r="A7686">
            <v>22589</v>
          </cell>
          <cell r="X7686" t="str">
            <v>SMS4E</v>
          </cell>
          <cell r="AE7686" t="str">
            <v>ZJK85</v>
          </cell>
          <cell r="BP7686" t="str">
            <v>S</v>
          </cell>
        </row>
        <row r="7687">
          <cell r="A7687">
            <v>24976</v>
          </cell>
          <cell r="X7687" t="str">
            <v>DCMPR</v>
          </cell>
          <cell r="AE7687" t="str">
            <v>JJ217</v>
          </cell>
          <cell r="BP7687" t="str">
            <v>S</v>
          </cell>
        </row>
        <row r="7688">
          <cell r="A7688">
            <v>29091</v>
          </cell>
          <cell r="X7688" t="str">
            <v>WR002</v>
          </cell>
          <cell r="AE7688" t="str">
            <v>JJ217</v>
          </cell>
          <cell r="BP7688" t="str">
            <v>S</v>
          </cell>
        </row>
        <row r="7689">
          <cell r="A7689">
            <v>45195</v>
          </cell>
          <cell r="X7689" t="str">
            <v>DCM0H</v>
          </cell>
          <cell r="AE7689" t="str">
            <v>JJ217</v>
          </cell>
          <cell r="BP7689" t="str">
            <v>S</v>
          </cell>
        </row>
        <row r="7690">
          <cell r="A7690">
            <v>95469</v>
          </cell>
          <cell r="X7690" t="str">
            <v>REVTF</v>
          </cell>
          <cell r="AE7690" t="str">
            <v>JJ217</v>
          </cell>
          <cell r="BP7690" t="str">
            <v>S</v>
          </cell>
        </row>
        <row r="7691">
          <cell r="A7691">
            <v>127861</v>
          </cell>
          <cell r="X7691" t="str">
            <v>KRE17</v>
          </cell>
          <cell r="AE7691" t="str">
            <v>JJ217</v>
          </cell>
          <cell r="BP7691" t="str">
            <v>S</v>
          </cell>
        </row>
        <row r="7692">
          <cell r="A7692">
            <v>261229</v>
          </cell>
          <cell r="X7692" t="str">
            <v>LCSSE</v>
          </cell>
          <cell r="AE7692" t="str">
            <v>JJ217</v>
          </cell>
          <cell r="BP7692" t="str">
            <v>S</v>
          </cell>
        </row>
        <row r="7693">
          <cell r="A7693">
            <v>506831</v>
          </cell>
          <cell r="X7693" t="str">
            <v>DCMPR</v>
          </cell>
          <cell r="AE7693" t="str">
            <v>JJ217</v>
          </cell>
          <cell r="BP7693" t="str">
            <v>S</v>
          </cell>
        </row>
        <row r="7694">
          <cell r="A7694">
            <v>655294</v>
          </cell>
          <cell r="X7694" t="str">
            <v>AS000</v>
          </cell>
          <cell r="AE7694" t="str">
            <v>JJ217</v>
          </cell>
          <cell r="BP7694" t="str">
            <v>S</v>
          </cell>
        </row>
        <row r="7695">
          <cell r="A7695">
            <v>1738</v>
          </cell>
          <cell r="X7695" t="str">
            <v>ETVAP</v>
          </cell>
          <cell r="AE7695" t="str">
            <v>ZJK85</v>
          </cell>
          <cell r="BP7695" t="str">
            <v>F</v>
          </cell>
        </row>
        <row r="7696">
          <cell r="A7696">
            <v>20490</v>
          </cell>
          <cell r="X7696" t="str">
            <v>SESSE</v>
          </cell>
          <cell r="AE7696" t="str">
            <v>ZJK85</v>
          </cell>
          <cell r="BP7696" t="str">
            <v>IVE</v>
          </cell>
        </row>
        <row r="7697">
          <cell r="A7697">
            <v>26587</v>
          </cell>
          <cell r="X7697" t="str">
            <v>TRFCA</v>
          </cell>
          <cell r="AE7697" t="str">
            <v>ZJK85</v>
          </cell>
          <cell r="BP7697" t="str">
            <v>IVE</v>
          </cell>
        </row>
        <row r="7698">
          <cell r="A7698">
            <v>20001</v>
          </cell>
          <cell r="X7698" t="str">
            <v>KRL22</v>
          </cell>
          <cell r="AE7698" t="str">
            <v>IJ706</v>
          </cell>
          <cell r="BP7698" t="str">
            <v>F</v>
          </cell>
        </row>
        <row r="7699">
          <cell r="A7699">
            <v>43379</v>
          </cell>
          <cell r="X7699" t="str">
            <v>DCMIH</v>
          </cell>
          <cell r="AE7699" t="str">
            <v>IJ706</v>
          </cell>
          <cell r="BP7699" t="str">
            <v>IVE</v>
          </cell>
        </row>
        <row r="7700">
          <cell r="A7700">
            <v>85304</v>
          </cell>
          <cell r="X7700" t="str">
            <v>TRCOR</v>
          </cell>
          <cell r="AE7700" t="str">
            <v>IJ706</v>
          </cell>
          <cell r="BP7700" t="str">
            <v>IVE</v>
          </cell>
        </row>
        <row r="7701">
          <cell r="A7701">
            <v>93506</v>
          </cell>
          <cell r="X7701" t="str">
            <v>CHPA0</v>
          </cell>
          <cell r="AE7701" t="str">
            <v>IJ706</v>
          </cell>
          <cell r="BP7701" t="str">
            <v>IVE</v>
          </cell>
        </row>
        <row r="7702">
          <cell r="A7702">
            <v>702066</v>
          </cell>
          <cell r="X7702" t="str">
            <v>EFRBI</v>
          </cell>
          <cell r="AE7702" t="str">
            <v>JJ217</v>
          </cell>
          <cell r="BP7702" t="str">
            <v>S</v>
          </cell>
        </row>
        <row r="7703">
          <cell r="A7703">
            <v>1160863</v>
          </cell>
          <cell r="X7703" t="str">
            <v>DCML0</v>
          </cell>
          <cell r="AE7703" t="str">
            <v>JJ217</v>
          </cell>
          <cell r="BP7703" t="str">
            <v>S</v>
          </cell>
        </row>
        <row r="7704">
          <cell r="A7704">
            <v>2762</v>
          </cell>
          <cell r="X7704" t="str">
            <v>EGAPI</v>
          </cell>
          <cell r="AE7704" t="str">
            <v>JJ217</v>
          </cell>
          <cell r="BP7704" t="str">
            <v>S</v>
          </cell>
        </row>
        <row r="7705">
          <cell r="A7705">
            <v>329378</v>
          </cell>
          <cell r="X7705" t="str">
            <v>KRE17</v>
          </cell>
          <cell r="AE7705" t="str">
            <v>IJ706</v>
          </cell>
          <cell r="BP7705" t="str">
            <v>F</v>
          </cell>
        </row>
        <row r="7706">
          <cell r="A7706">
            <v>1849219</v>
          </cell>
          <cell r="X7706" t="str">
            <v>DCMPR</v>
          </cell>
          <cell r="AE7706" t="str">
            <v>IJ706</v>
          </cell>
          <cell r="BP7706" t="str">
            <v>IVE</v>
          </cell>
        </row>
        <row r="7707">
          <cell r="A7707">
            <v>162521</v>
          </cell>
          <cell r="X7707" t="str">
            <v>CHPA0</v>
          </cell>
          <cell r="AE7707" t="str">
            <v>JJ217</v>
          </cell>
          <cell r="BP7707" t="str">
            <v>IVE</v>
          </cell>
        </row>
        <row r="7708">
          <cell r="A7708">
            <v>183711</v>
          </cell>
          <cell r="X7708" t="str">
            <v>DCML0</v>
          </cell>
          <cell r="AE7708" t="str">
            <v>JJ217</v>
          </cell>
          <cell r="BP7708" t="str">
            <v>IVE</v>
          </cell>
        </row>
        <row r="7709">
          <cell r="A7709">
            <v>236751</v>
          </cell>
          <cell r="X7709" t="str">
            <v>ETVPS</v>
          </cell>
          <cell r="AE7709" t="str">
            <v>JJ217</v>
          </cell>
          <cell r="BP7709" t="str">
            <v>F</v>
          </cell>
        </row>
        <row r="7710">
          <cell r="A7710">
            <v>284156</v>
          </cell>
          <cell r="X7710" t="str">
            <v>PRE04</v>
          </cell>
          <cell r="AE7710" t="str">
            <v>JJ217</v>
          </cell>
          <cell r="BP7710" t="str">
            <v>F</v>
          </cell>
        </row>
        <row r="7711">
          <cell r="A7711">
            <v>710</v>
          </cell>
          <cell r="X7711" t="str">
            <v>EGAPE</v>
          </cell>
          <cell r="AE7711" t="str">
            <v>ZJK85</v>
          </cell>
          <cell r="BP7711" t="str">
            <v>S</v>
          </cell>
        </row>
        <row r="7712">
          <cell r="A7712">
            <v>1087</v>
          </cell>
          <cell r="X7712" t="str">
            <v>ETVAF</v>
          </cell>
          <cell r="AE7712" t="str">
            <v>ZJK85</v>
          </cell>
          <cell r="BP7712" t="str">
            <v>S</v>
          </cell>
        </row>
        <row r="7713">
          <cell r="A7713">
            <v>1822</v>
          </cell>
          <cell r="X7713" t="str">
            <v>SECSV</v>
          </cell>
          <cell r="AE7713" t="str">
            <v>ZJK85</v>
          </cell>
          <cell r="BP7713" t="str">
            <v>S</v>
          </cell>
        </row>
        <row r="7714">
          <cell r="A7714">
            <v>3872</v>
          </cell>
          <cell r="X7714" t="str">
            <v>CHPES</v>
          </cell>
          <cell r="AE7714" t="str">
            <v>ZJK85</v>
          </cell>
          <cell r="BP7714" t="str">
            <v>S</v>
          </cell>
        </row>
        <row r="7715">
          <cell r="A7715">
            <v>0</v>
          </cell>
          <cell r="X7715" t="str">
            <v>EFCOE</v>
          </cell>
          <cell r="AE7715" t="str">
            <v>JJ217</v>
          </cell>
          <cell r="BP7715" t="str">
            <v>S</v>
          </cell>
        </row>
        <row r="7716">
          <cell r="A7716">
            <v>0</v>
          </cell>
          <cell r="X7716" t="str">
            <v>TRFCA</v>
          </cell>
          <cell r="AE7716" t="str">
            <v>IJ706</v>
          </cell>
          <cell r="BP7716" t="str">
            <v>S</v>
          </cell>
        </row>
        <row r="7717">
          <cell r="A7717">
            <v>0</v>
          </cell>
          <cell r="X7717" t="str">
            <v>AS000</v>
          </cell>
          <cell r="AE7717" t="str">
            <v>IJ706</v>
          </cell>
          <cell r="BP7717" t="str">
            <v>S</v>
          </cell>
        </row>
        <row r="7718">
          <cell r="A7718">
            <v>0</v>
          </cell>
          <cell r="X7718" t="str">
            <v>DCMPR</v>
          </cell>
          <cell r="AE7718" t="str">
            <v>JJ217</v>
          </cell>
          <cell r="BP7718" t="str">
            <v>S</v>
          </cell>
        </row>
        <row r="7719">
          <cell r="A7719">
            <v>0</v>
          </cell>
          <cell r="X7719" t="str">
            <v>DCMPR</v>
          </cell>
          <cell r="AE7719" t="str">
            <v>JJ217</v>
          </cell>
          <cell r="BP7719" t="str">
            <v>S</v>
          </cell>
        </row>
        <row r="7720">
          <cell r="A7720">
            <v>0</v>
          </cell>
          <cell r="X7720" t="str">
            <v>SECLI</v>
          </cell>
          <cell r="AE7720" t="str">
            <v>IJ706</v>
          </cell>
          <cell r="BP7720" t="str">
            <v>S</v>
          </cell>
        </row>
        <row r="7721">
          <cell r="A7721">
            <v>0</v>
          </cell>
          <cell r="X7721" t="str">
            <v>DCMPR</v>
          </cell>
          <cell r="AE7721" t="str">
            <v>JJ217</v>
          </cell>
          <cell r="BP7721" t="str">
            <v>S</v>
          </cell>
        </row>
        <row r="7722">
          <cell r="A7722">
            <v>0</v>
          </cell>
          <cell r="X7722" t="str">
            <v>TRFCA</v>
          </cell>
          <cell r="AE7722" t="str">
            <v>ZJK85</v>
          </cell>
          <cell r="BP7722" t="str">
            <v>S</v>
          </cell>
        </row>
        <row r="7723">
          <cell r="A7723">
            <v>0</v>
          </cell>
          <cell r="X7723" t="str">
            <v>DCMPR</v>
          </cell>
          <cell r="AE7723" t="str">
            <v>ZJK85</v>
          </cell>
          <cell r="BP7723" t="str">
            <v>S</v>
          </cell>
        </row>
        <row r="7724">
          <cell r="A7724">
            <v>0</v>
          </cell>
          <cell r="X7724" t="str">
            <v>SMS4E</v>
          </cell>
          <cell r="AE7724" t="str">
            <v>ZJK85</v>
          </cell>
          <cell r="BP7724" t="str">
            <v>S</v>
          </cell>
        </row>
        <row r="7725">
          <cell r="A7725">
            <v>0</v>
          </cell>
          <cell r="X7725" t="str">
            <v>TRCOR</v>
          </cell>
          <cell r="AE7725" t="str">
            <v>ZJK85</v>
          </cell>
          <cell r="BP7725" t="str">
            <v>S</v>
          </cell>
        </row>
        <row r="7726">
          <cell r="A7726">
            <v>0</v>
          </cell>
          <cell r="X7726" t="str">
            <v>DCMPR</v>
          </cell>
          <cell r="AE7726" t="str">
            <v>IJ706</v>
          </cell>
          <cell r="BP7726" t="str">
            <v>S</v>
          </cell>
        </row>
        <row r="7727">
          <cell r="A7727">
            <v>0</v>
          </cell>
          <cell r="X7727" t="str">
            <v>CS0AS</v>
          </cell>
          <cell r="AE7727" t="str">
            <v>JJ217</v>
          </cell>
          <cell r="BP7727" t="str">
            <v>S</v>
          </cell>
        </row>
        <row r="7728">
          <cell r="A7728">
            <v>0</v>
          </cell>
          <cell r="X7728" t="str">
            <v>DCMPR</v>
          </cell>
          <cell r="AE7728" t="str">
            <v>IJ706</v>
          </cell>
          <cell r="BP7728" t="str">
            <v>S</v>
          </cell>
        </row>
        <row r="7729">
          <cell r="A7729">
            <v>0</v>
          </cell>
          <cell r="X7729" t="str">
            <v>LCNSE</v>
          </cell>
          <cell r="AE7729" t="str">
            <v>JJ217</v>
          </cell>
          <cell r="BP7729" t="str">
            <v>S</v>
          </cell>
        </row>
        <row r="7730">
          <cell r="A7730">
            <v>0</v>
          </cell>
          <cell r="X7730" t="str">
            <v>CS0AS</v>
          </cell>
          <cell r="AE7730" t="str">
            <v>IJ706</v>
          </cell>
          <cell r="BP7730" t="str">
            <v>S</v>
          </cell>
        </row>
        <row r="7731">
          <cell r="A7731">
            <v>0</v>
          </cell>
          <cell r="X7731" t="str">
            <v>DCM0H</v>
          </cell>
          <cell r="AE7731" t="str">
            <v>ZJK85</v>
          </cell>
          <cell r="BP7731" t="str">
            <v>S</v>
          </cell>
        </row>
        <row r="7732">
          <cell r="A7732">
            <v>0</v>
          </cell>
          <cell r="X7732" t="str">
            <v>KRE22</v>
          </cell>
          <cell r="AE7732" t="str">
            <v>ZJK85</v>
          </cell>
          <cell r="BP7732" t="str">
            <v>S</v>
          </cell>
        </row>
        <row r="7733">
          <cell r="A7733">
            <v>0</v>
          </cell>
          <cell r="X7733" t="str">
            <v>39MAS</v>
          </cell>
          <cell r="AE7733" t="str">
            <v>IJ706</v>
          </cell>
          <cell r="BP7733" t="str">
            <v>S</v>
          </cell>
        </row>
        <row r="7734">
          <cell r="A7734">
            <v>0</v>
          </cell>
          <cell r="X7734" t="str">
            <v>REV4E</v>
          </cell>
          <cell r="AE7734" t="str">
            <v>JJ217</v>
          </cell>
          <cell r="BP7734" t="str">
            <v>S</v>
          </cell>
        </row>
        <row r="7735">
          <cell r="A7735">
            <v>0</v>
          </cell>
          <cell r="X7735" t="str">
            <v>DCMPR</v>
          </cell>
          <cell r="AE7735" t="str">
            <v>IJ706</v>
          </cell>
          <cell r="BP7735" t="str">
            <v>S</v>
          </cell>
        </row>
        <row r="7736">
          <cell r="A7736">
            <v>0</v>
          </cell>
          <cell r="X7736" t="str">
            <v>DCML0</v>
          </cell>
          <cell r="AE7736" t="str">
            <v>JJ217</v>
          </cell>
          <cell r="BP7736" t="str">
            <v>S</v>
          </cell>
        </row>
        <row r="7737">
          <cell r="A7737">
            <v>0</v>
          </cell>
          <cell r="X7737" t="str">
            <v>SMS4E</v>
          </cell>
          <cell r="AE7737" t="str">
            <v>JJ217</v>
          </cell>
          <cell r="BP7737" t="str">
            <v>S</v>
          </cell>
        </row>
        <row r="7738">
          <cell r="A7738">
            <v>0</v>
          </cell>
          <cell r="X7738" t="str">
            <v>DCMPR</v>
          </cell>
          <cell r="AE7738" t="str">
            <v>JJ217</v>
          </cell>
          <cell r="BP7738" t="str">
            <v>S</v>
          </cell>
        </row>
        <row r="7739">
          <cell r="A7739">
            <v>-731</v>
          </cell>
          <cell r="X7739" t="str">
            <v>EGAPI</v>
          </cell>
          <cell r="AE7739" t="str">
            <v>ZJK85</v>
          </cell>
          <cell r="BP7739" t="str">
            <v>S</v>
          </cell>
        </row>
        <row r="7740">
          <cell r="A7740">
            <v>157486</v>
          </cell>
          <cell r="X7740" t="str">
            <v>GAP4E</v>
          </cell>
          <cell r="AE7740" t="str">
            <v>IJ706</v>
          </cell>
          <cell r="BP7740" t="str">
            <v>S</v>
          </cell>
        </row>
        <row r="7741">
          <cell r="A7741">
            <v>-8775</v>
          </cell>
          <cell r="X7741" t="str">
            <v>GAP4E</v>
          </cell>
          <cell r="AE7741" t="str">
            <v>ZJK85</v>
          </cell>
          <cell r="BP7741" t="str">
            <v>IVE</v>
          </cell>
        </row>
        <row r="7742">
          <cell r="A7742">
            <v>10000</v>
          </cell>
          <cell r="X7742" t="str">
            <v>FFPCI</v>
          </cell>
          <cell r="AE7742" t="str">
            <v>ZJK85</v>
          </cell>
          <cell r="BP7742" t="str">
            <v>F</v>
          </cell>
        </row>
        <row r="7743">
          <cell r="A7743">
            <v>0</v>
          </cell>
          <cell r="X7743" t="str">
            <v>KRL17</v>
          </cell>
          <cell r="AE7743" t="str">
            <v>JJ217</v>
          </cell>
          <cell r="BP7743" t="str">
            <v>S</v>
          </cell>
        </row>
        <row r="7744">
          <cell r="A7744">
            <v>0</v>
          </cell>
          <cell r="X7744" t="str">
            <v>ETVPS</v>
          </cell>
          <cell r="AE7744" t="str">
            <v>IJ706</v>
          </cell>
          <cell r="BP7744" t="str">
            <v>S</v>
          </cell>
        </row>
        <row r="7745">
          <cell r="A7745">
            <v>13723</v>
          </cell>
          <cell r="X7745" t="str">
            <v>BATRN</v>
          </cell>
          <cell r="AE7745" t="str">
            <v>ZJK85</v>
          </cell>
          <cell r="BP7745" t="str">
            <v>S</v>
          </cell>
        </row>
        <row r="7746">
          <cell r="A7746">
            <v>52</v>
          </cell>
          <cell r="X7746" t="str">
            <v>BATRN</v>
          </cell>
          <cell r="AE7746" t="str">
            <v>ZJK85</v>
          </cell>
          <cell r="BP7746" t="str">
            <v>S</v>
          </cell>
        </row>
        <row r="7747">
          <cell r="A7747">
            <v>58</v>
          </cell>
          <cell r="X7747" t="str">
            <v>BATRN</v>
          </cell>
          <cell r="AE7747" t="str">
            <v>IJ706</v>
          </cell>
          <cell r="BP7747" t="str">
            <v>S</v>
          </cell>
        </row>
        <row r="7748">
          <cell r="A7748">
            <v>-30202</v>
          </cell>
          <cell r="X7748" t="str">
            <v>LCFHE</v>
          </cell>
          <cell r="AE7748" t="str">
            <v>IJ706</v>
          </cell>
          <cell r="BP7748" t="str">
            <v>IVE</v>
          </cell>
        </row>
        <row r="7749">
          <cell r="A7749">
            <v>0</v>
          </cell>
          <cell r="X7749" t="str">
            <v>CHPA0</v>
          </cell>
          <cell r="AE7749" t="str">
            <v>IJ706</v>
          </cell>
          <cell r="BP7749" t="str">
            <v>S</v>
          </cell>
        </row>
        <row r="7750">
          <cell r="A7750">
            <v>0</v>
          </cell>
          <cell r="X7750" t="str">
            <v>KRL22</v>
          </cell>
          <cell r="AE7750" t="str">
            <v>ZJK85</v>
          </cell>
          <cell r="BP7750" t="str">
            <v>S</v>
          </cell>
        </row>
        <row r="7751">
          <cell r="A7751">
            <v>0</v>
          </cell>
          <cell r="X7751" t="str">
            <v>ETVPS</v>
          </cell>
          <cell r="AE7751" t="str">
            <v>JJ217</v>
          </cell>
          <cell r="BP7751" t="str">
            <v>S</v>
          </cell>
        </row>
        <row r="7752">
          <cell r="A7752">
            <v>0</v>
          </cell>
          <cell r="X7752" t="str">
            <v>MP000</v>
          </cell>
          <cell r="AE7752" t="str">
            <v>ZJK85</v>
          </cell>
          <cell r="BP7752" t="str">
            <v>S</v>
          </cell>
        </row>
        <row r="7753">
          <cell r="A7753">
            <v>0</v>
          </cell>
          <cell r="X7753" t="str">
            <v>MP000</v>
          </cell>
          <cell r="AE7753" t="str">
            <v>JJ217</v>
          </cell>
          <cell r="BP7753" t="str">
            <v>S</v>
          </cell>
        </row>
        <row r="7754">
          <cell r="A7754">
            <v>0</v>
          </cell>
          <cell r="X7754" t="str">
            <v>CSF0H</v>
          </cell>
          <cell r="AE7754" t="str">
            <v>JJ217</v>
          </cell>
          <cell r="BP7754" t="str">
            <v>S</v>
          </cell>
        </row>
        <row r="7755">
          <cell r="A7755">
            <v>0</v>
          </cell>
          <cell r="X7755" t="str">
            <v>SESSE</v>
          </cell>
          <cell r="AE7755" t="str">
            <v>JJ217</v>
          </cell>
          <cell r="BP7755" t="str">
            <v>S</v>
          </cell>
        </row>
        <row r="7756">
          <cell r="A7756">
            <v>-25687</v>
          </cell>
          <cell r="X7756" t="str">
            <v>WR001</v>
          </cell>
          <cell r="AE7756" t="str">
            <v>IJ706</v>
          </cell>
          <cell r="BP7756" t="str">
            <v>S</v>
          </cell>
        </row>
        <row r="7757">
          <cell r="A7757">
            <v>0</v>
          </cell>
          <cell r="X7757" t="str">
            <v>EFCOE</v>
          </cell>
          <cell r="AE7757" t="str">
            <v>ZJK85</v>
          </cell>
          <cell r="BP7757" t="str">
            <v>S</v>
          </cell>
        </row>
        <row r="7758">
          <cell r="A7758">
            <v>0</v>
          </cell>
          <cell r="X7758" t="str">
            <v>CHPA0</v>
          </cell>
          <cell r="AE7758" t="str">
            <v>IJ706</v>
          </cell>
          <cell r="BP7758" t="str">
            <v>S</v>
          </cell>
        </row>
        <row r="7759">
          <cell r="A7759">
            <v>0</v>
          </cell>
          <cell r="X7759" t="str">
            <v>REVTF</v>
          </cell>
          <cell r="AE7759" t="str">
            <v>JJ217</v>
          </cell>
          <cell r="BP7759" t="str">
            <v>S</v>
          </cell>
        </row>
        <row r="7760">
          <cell r="A7760">
            <v>0</v>
          </cell>
          <cell r="X7760" t="str">
            <v>TRFCA</v>
          </cell>
          <cell r="AE7760" t="str">
            <v>ZJK85</v>
          </cell>
          <cell r="BP7760" t="str">
            <v>S</v>
          </cell>
        </row>
        <row r="7761">
          <cell r="A7761">
            <v>0</v>
          </cell>
          <cell r="X7761" t="str">
            <v>PR024</v>
          </cell>
          <cell r="AE7761" t="str">
            <v>JJ217</v>
          </cell>
          <cell r="BP7761" t="str">
            <v>S</v>
          </cell>
        </row>
        <row r="7762">
          <cell r="A7762">
            <v>0</v>
          </cell>
          <cell r="X7762" t="str">
            <v>SFSRA</v>
          </cell>
          <cell r="AE7762" t="str">
            <v>ZJK85</v>
          </cell>
          <cell r="BP7762" t="str">
            <v>S</v>
          </cell>
        </row>
        <row r="7763">
          <cell r="A7763">
            <v>0</v>
          </cell>
          <cell r="X7763" t="str">
            <v>PR024</v>
          </cell>
          <cell r="AE7763" t="str">
            <v>IJ706</v>
          </cell>
          <cell r="BP7763" t="str">
            <v>S</v>
          </cell>
        </row>
        <row r="7764">
          <cell r="A7764">
            <v>0</v>
          </cell>
          <cell r="X7764" t="str">
            <v>GAPTA</v>
          </cell>
          <cell r="AE7764" t="str">
            <v>ZJK85</v>
          </cell>
          <cell r="BP7764" t="str">
            <v>S</v>
          </cell>
        </row>
        <row r="7765">
          <cell r="A7765">
            <v>2739</v>
          </cell>
          <cell r="X7765" t="str">
            <v>LCLVE</v>
          </cell>
          <cell r="AE7765" t="str">
            <v>ZJK85</v>
          </cell>
          <cell r="BP7765" t="str">
            <v>IVE</v>
          </cell>
        </row>
        <row r="7766">
          <cell r="A7766">
            <v>0</v>
          </cell>
          <cell r="X7766" t="str">
            <v>SFMSA</v>
          </cell>
          <cell r="AE7766" t="str">
            <v>JJ217</v>
          </cell>
          <cell r="BP7766" t="str">
            <v>S</v>
          </cell>
        </row>
        <row r="7767">
          <cell r="A7767">
            <v>0</v>
          </cell>
          <cell r="X7767" t="str">
            <v>SECSV</v>
          </cell>
          <cell r="AE7767" t="str">
            <v>ZJK85</v>
          </cell>
          <cell r="BP7767" t="str">
            <v>S</v>
          </cell>
        </row>
        <row r="7768">
          <cell r="A7768">
            <v>0</v>
          </cell>
          <cell r="X7768" t="str">
            <v>BATRN</v>
          </cell>
          <cell r="AE7768" t="str">
            <v>IJ706</v>
          </cell>
          <cell r="BP7768" t="str">
            <v>S</v>
          </cell>
        </row>
        <row r="7769">
          <cell r="A7769">
            <v>0</v>
          </cell>
          <cell r="X7769" t="str">
            <v>BATRN</v>
          </cell>
          <cell r="AE7769" t="str">
            <v>ZJK85</v>
          </cell>
          <cell r="BP7769" t="str">
            <v>S</v>
          </cell>
        </row>
        <row r="7770">
          <cell r="A7770">
            <v>0</v>
          </cell>
          <cell r="X7770" t="str">
            <v>CHPA0</v>
          </cell>
          <cell r="AE7770" t="str">
            <v>ZJK85</v>
          </cell>
          <cell r="BP7770" t="str">
            <v>S</v>
          </cell>
        </row>
        <row r="7771">
          <cell r="A7771">
            <v>0</v>
          </cell>
          <cell r="X7771" t="str">
            <v>39MAS</v>
          </cell>
          <cell r="AE7771" t="str">
            <v>ZJK85</v>
          </cell>
          <cell r="BP7771" t="str">
            <v>S</v>
          </cell>
        </row>
        <row r="7772">
          <cell r="A7772">
            <v>0</v>
          </cell>
          <cell r="X7772" t="str">
            <v>WO007</v>
          </cell>
          <cell r="AE7772" t="str">
            <v>IJ706</v>
          </cell>
          <cell r="BP7772" t="str">
            <v>S</v>
          </cell>
        </row>
        <row r="7773">
          <cell r="A7773">
            <v>0</v>
          </cell>
          <cell r="X7773" t="str">
            <v>WO006</v>
          </cell>
          <cell r="AE7773" t="str">
            <v>IJ706</v>
          </cell>
          <cell r="BP7773" t="str">
            <v>S</v>
          </cell>
        </row>
        <row r="7774">
          <cell r="A7774">
            <v>0</v>
          </cell>
          <cell r="X7774" t="str">
            <v>GAPNR</v>
          </cell>
          <cell r="AE7774" t="str">
            <v>JJ217</v>
          </cell>
          <cell r="BP7774" t="str">
            <v>S</v>
          </cell>
        </row>
        <row r="7775">
          <cell r="A7775">
            <v>0</v>
          </cell>
          <cell r="X7775" t="str">
            <v>WO007</v>
          </cell>
          <cell r="AE7775" t="str">
            <v>JJ217</v>
          </cell>
          <cell r="BP7775" t="str">
            <v>S</v>
          </cell>
        </row>
        <row r="7776">
          <cell r="A7776">
            <v>0</v>
          </cell>
          <cell r="X7776" t="str">
            <v>MP000</v>
          </cell>
          <cell r="AE7776" t="str">
            <v>ZJK85</v>
          </cell>
          <cell r="BP7776" t="str">
            <v>S</v>
          </cell>
        </row>
        <row r="7777">
          <cell r="A7777">
            <v>0</v>
          </cell>
          <cell r="X7777" t="str">
            <v>BATRN</v>
          </cell>
          <cell r="AE7777" t="str">
            <v>ZJK85</v>
          </cell>
          <cell r="BP7777" t="str">
            <v>S</v>
          </cell>
        </row>
        <row r="7778">
          <cell r="A7778">
            <v>0</v>
          </cell>
          <cell r="X7778" t="str">
            <v>DCMIH</v>
          </cell>
          <cell r="AE7778" t="str">
            <v>ZJK85</v>
          </cell>
          <cell r="BP7778" t="str">
            <v>S</v>
          </cell>
        </row>
        <row r="7779">
          <cell r="A7779">
            <v>0</v>
          </cell>
          <cell r="X7779" t="str">
            <v>BATRN</v>
          </cell>
          <cell r="AE7779" t="str">
            <v>ZJK85</v>
          </cell>
          <cell r="BP7779" t="str">
            <v>S</v>
          </cell>
        </row>
        <row r="7780">
          <cell r="A7780">
            <v>0</v>
          </cell>
          <cell r="X7780" t="str">
            <v>BATRN</v>
          </cell>
          <cell r="AE7780" t="str">
            <v>IJ706</v>
          </cell>
          <cell r="BP7780" t="str">
            <v>S</v>
          </cell>
        </row>
        <row r="7781">
          <cell r="A7781">
            <v>0</v>
          </cell>
          <cell r="X7781" t="str">
            <v>SESSI</v>
          </cell>
          <cell r="AE7781" t="str">
            <v>ZJK85</v>
          </cell>
          <cell r="BP7781" t="str">
            <v>S</v>
          </cell>
        </row>
        <row r="7782">
          <cell r="A7782">
            <v>0</v>
          </cell>
          <cell r="X7782" t="str">
            <v>EGAPI</v>
          </cell>
          <cell r="AE7782" t="str">
            <v>ZJK85</v>
          </cell>
          <cell r="BP7782" t="str">
            <v>S</v>
          </cell>
        </row>
        <row r="7783">
          <cell r="A7783">
            <v>0</v>
          </cell>
          <cell r="X7783" t="str">
            <v>LCFHE</v>
          </cell>
          <cell r="AE7783" t="str">
            <v>ZJK85</v>
          </cell>
          <cell r="BP7783" t="str">
            <v>S</v>
          </cell>
        </row>
        <row r="7784">
          <cell r="A7784">
            <v>0</v>
          </cell>
          <cell r="X7784" t="str">
            <v>SMS4E</v>
          </cell>
          <cell r="AE7784" t="str">
            <v>JJ217</v>
          </cell>
          <cell r="BP7784" t="str">
            <v>S</v>
          </cell>
        </row>
        <row r="7785">
          <cell r="A7785">
            <v>2171</v>
          </cell>
          <cell r="X7785" t="str">
            <v>EGAPE</v>
          </cell>
          <cell r="AE7785" t="str">
            <v>IJ706</v>
          </cell>
          <cell r="BP7785" t="str">
            <v>S</v>
          </cell>
        </row>
        <row r="7786">
          <cell r="A7786">
            <v>996</v>
          </cell>
          <cell r="X7786" t="str">
            <v>EGAPE</v>
          </cell>
          <cell r="AE7786" t="str">
            <v>JJ217</v>
          </cell>
          <cell r="BP7786" t="str">
            <v>IVE</v>
          </cell>
        </row>
        <row r="7787">
          <cell r="A7787">
            <v>0</v>
          </cell>
          <cell r="X7787" t="str">
            <v>WR002</v>
          </cell>
          <cell r="AE7787" t="str">
            <v>ZJK85</v>
          </cell>
          <cell r="BP7787" t="str">
            <v>S</v>
          </cell>
        </row>
        <row r="7788">
          <cell r="A7788">
            <v>0</v>
          </cell>
          <cell r="X7788" t="str">
            <v>WR001</v>
          </cell>
          <cell r="AE7788" t="str">
            <v>ZJK85</v>
          </cell>
          <cell r="BP7788" t="str">
            <v>S</v>
          </cell>
        </row>
        <row r="7789">
          <cell r="A7789">
            <v>0</v>
          </cell>
          <cell r="X7789" t="str">
            <v>TRFCA</v>
          </cell>
          <cell r="AE7789" t="str">
            <v>IJ706</v>
          </cell>
          <cell r="BP7789" t="str">
            <v>S</v>
          </cell>
        </row>
        <row r="7790">
          <cell r="A7790">
            <v>0</v>
          </cell>
          <cell r="X7790" t="str">
            <v>CHPA0</v>
          </cell>
          <cell r="AE7790" t="str">
            <v>ZJK85</v>
          </cell>
          <cell r="BP7790" t="str">
            <v>S</v>
          </cell>
        </row>
        <row r="7791">
          <cell r="A7791">
            <v>0</v>
          </cell>
          <cell r="X7791" t="str">
            <v>SECLE</v>
          </cell>
          <cell r="AE7791" t="str">
            <v>JJ217</v>
          </cell>
          <cell r="BP7791" t="str">
            <v>S</v>
          </cell>
        </row>
        <row r="7792">
          <cell r="A7792">
            <v>0</v>
          </cell>
          <cell r="X7792" t="str">
            <v>BATRN</v>
          </cell>
          <cell r="AE7792" t="str">
            <v>ZJK85</v>
          </cell>
          <cell r="BP7792" t="str">
            <v>S</v>
          </cell>
        </row>
        <row r="7793">
          <cell r="A7793">
            <v>-84</v>
          </cell>
          <cell r="X7793" t="str">
            <v>GAPNR</v>
          </cell>
          <cell r="AE7793" t="str">
            <v>ZJK85</v>
          </cell>
          <cell r="BP7793" t="str">
            <v>F</v>
          </cell>
        </row>
        <row r="7794">
          <cell r="A7794">
            <v>0</v>
          </cell>
          <cell r="X7794" t="str">
            <v>TRCOR</v>
          </cell>
          <cell r="AE7794" t="str">
            <v>ZJK85</v>
          </cell>
          <cell r="BP7794" t="str">
            <v>S</v>
          </cell>
        </row>
        <row r="7795">
          <cell r="A7795">
            <v>0</v>
          </cell>
          <cell r="X7795" t="str">
            <v>FF0CB</v>
          </cell>
          <cell r="AE7795" t="str">
            <v>ZJK85</v>
          </cell>
          <cell r="BP7795" t="str">
            <v>S</v>
          </cell>
        </row>
        <row r="7796">
          <cell r="A7796">
            <v>0</v>
          </cell>
          <cell r="X7796" t="str">
            <v>ETVAP</v>
          </cell>
          <cell r="AE7796" t="str">
            <v>IJ706</v>
          </cell>
          <cell r="BP7796" t="str">
            <v>S</v>
          </cell>
        </row>
        <row r="7797">
          <cell r="A7797">
            <v>0</v>
          </cell>
          <cell r="X7797" t="str">
            <v>TRCOR</v>
          </cell>
          <cell r="AE7797" t="str">
            <v>IJ706</v>
          </cell>
          <cell r="BP7797" t="str">
            <v>S</v>
          </cell>
        </row>
        <row r="7798">
          <cell r="A7798">
            <v>0</v>
          </cell>
          <cell r="X7798" t="str">
            <v>GAPSF</v>
          </cell>
          <cell r="AE7798" t="str">
            <v>ZJK85</v>
          </cell>
          <cell r="BP7798" t="str">
            <v>S</v>
          </cell>
        </row>
        <row r="7799">
          <cell r="A7799">
            <v>0</v>
          </cell>
          <cell r="X7799" t="str">
            <v>GAP4E</v>
          </cell>
          <cell r="AE7799" t="str">
            <v>IJ706</v>
          </cell>
          <cell r="BP7799" t="str">
            <v>S</v>
          </cell>
        </row>
        <row r="7800">
          <cell r="A7800">
            <v>0</v>
          </cell>
          <cell r="X7800" t="str">
            <v>SESSE</v>
          </cell>
          <cell r="AE7800" t="str">
            <v>IJ706</v>
          </cell>
          <cell r="BP7800" t="str">
            <v>S</v>
          </cell>
        </row>
        <row r="7801">
          <cell r="A7801">
            <v>0</v>
          </cell>
          <cell r="X7801" t="str">
            <v>LCNSE</v>
          </cell>
          <cell r="AE7801" t="str">
            <v>ZJK85</v>
          </cell>
          <cell r="BP7801" t="str">
            <v>S</v>
          </cell>
        </row>
        <row r="7802">
          <cell r="A7802">
            <v>0</v>
          </cell>
          <cell r="X7802" t="str">
            <v>CHPES</v>
          </cell>
          <cell r="AE7802" t="str">
            <v>JJ217</v>
          </cell>
          <cell r="BP7802" t="str">
            <v>S</v>
          </cell>
        </row>
        <row r="7803">
          <cell r="A7803">
            <v>0</v>
          </cell>
          <cell r="X7803" t="str">
            <v>AS000</v>
          </cell>
          <cell r="AE7803" t="str">
            <v>ZJK85</v>
          </cell>
          <cell r="BP7803" t="str">
            <v>S</v>
          </cell>
        </row>
        <row r="7804">
          <cell r="A7804">
            <v>2461</v>
          </cell>
          <cell r="X7804" t="str">
            <v>GAPNR</v>
          </cell>
          <cell r="AE7804" t="str">
            <v>IJ706</v>
          </cell>
          <cell r="BP7804" t="str">
            <v>S</v>
          </cell>
        </row>
        <row r="7805">
          <cell r="A7805">
            <v>697</v>
          </cell>
          <cell r="X7805" t="str">
            <v>GAPNR</v>
          </cell>
          <cell r="AE7805" t="str">
            <v>JJ217</v>
          </cell>
          <cell r="BP7805" t="str">
            <v>S</v>
          </cell>
        </row>
        <row r="7806">
          <cell r="A7806">
            <v>3038</v>
          </cell>
          <cell r="X7806" t="str">
            <v>BATRN</v>
          </cell>
          <cell r="AE7806" t="str">
            <v>IJ706</v>
          </cell>
          <cell r="BP7806" t="str">
            <v>IVE</v>
          </cell>
        </row>
        <row r="7807">
          <cell r="A7807">
            <v>0</v>
          </cell>
          <cell r="X7807" t="str">
            <v>BAT00</v>
          </cell>
          <cell r="AE7807" t="str">
            <v>ZJK85</v>
          </cell>
          <cell r="BP7807" t="str">
            <v>S</v>
          </cell>
        </row>
        <row r="7808">
          <cell r="A7808">
            <v>3410</v>
          </cell>
          <cell r="X7808" t="str">
            <v>SECSV</v>
          </cell>
          <cell r="AE7808" t="str">
            <v>PJ503</v>
          </cell>
          <cell r="BP7808" t="str">
            <v>S</v>
          </cell>
        </row>
        <row r="7809">
          <cell r="A7809">
            <v>3730</v>
          </cell>
          <cell r="X7809" t="str">
            <v>SECLE</v>
          </cell>
          <cell r="AE7809" t="str">
            <v>GJ401</v>
          </cell>
          <cell r="BP7809" t="str">
            <v>IVE</v>
          </cell>
        </row>
        <row r="7810">
          <cell r="A7810">
            <v>15015</v>
          </cell>
          <cell r="X7810" t="str">
            <v>ETVPS</v>
          </cell>
          <cell r="AE7810" t="str">
            <v>GJ401</v>
          </cell>
          <cell r="BP7810" t="str">
            <v>F</v>
          </cell>
        </row>
        <row r="7811">
          <cell r="A7811">
            <v>15704</v>
          </cell>
          <cell r="X7811" t="str">
            <v>DCM0H</v>
          </cell>
          <cell r="AE7811" t="str">
            <v>GJ401</v>
          </cell>
          <cell r="BP7811" t="str">
            <v>IVE</v>
          </cell>
        </row>
        <row r="7812">
          <cell r="A7812">
            <v>17488</v>
          </cell>
          <cell r="X7812" t="str">
            <v>KRL17</v>
          </cell>
          <cell r="AE7812" t="str">
            <v>GJ401</v>
          </cell>
          <cell r="BP7812" t="str">
            <v>F</v>
          </cell>
        </row>
        <row r="7813">
          <cell r="A7813">
            <v>731816</v>
          </cell>
          <cell r="X7813" t="str">
            <v>PVSPR</v>
          </cell>
          <cell r="AE7813" t="str">
            <v>GJL58</v>
          </cell>
          <cell r="BP7813" t="str">
            <v>S</v>
          </cell>
        </row>
        <row r="7814">
          <cell r="A7814">
            <v>875498</v>
          </cell>
          <cell r="X7814" t="str">
            <v>LCLVE</v>
          </cell>
          <cell r="AE7814" t="str">
            <v>GJL58</v>
          </cell>
          <cell r="BP7814" t="str">
            <v>S</v>
          </cell>
        </row>
        <row r="7815">
          <cell r="A7815">
            <v>1414806</v>
          </cell>
          <cell r="X7815" t="str">
            <v>LCFHE</v>
          </cell>
          <cell r="AE7815" t="str">
            <v>GJL58</v>
          </cell>
          <cell r="BP7815" t="str">
            <v>S</v>
          </cell>
        </row>
        <row r="7816">
          <cell r="A7816">
            <v>1599486</v>
          </cell>
          <cell r="X7816" t="str">
            <v>CS00H</v>
          </cell>
          <cell r="AE7816" t="str">
            <v>GJL58</v>
          </cell>
          <cell r="BP7816" t="str">
            <v>S</v>
          </cell>
        </row>
        <row r="7817">
          <cell r="A7817">
            <v>3250471</v>
          </cell>
          <cell r="X7817" t="str">
            <v>DCMPR</v>
          </cell>
          <cell r="AE7817" t="str">
            <v>GJL58</v>
          </cell>
          <cell r="BP7817" t="str">
            <v>S</v>
          </cell>
        </row>
        <row r="7818">
          <cell r="A7818">
            <v>6507</v>
          </cell>
          <cell r="X7818" t="str">
            <v>ETVPS</v>
          </cell>
          <cell r="AE7818" t="str">
            <v>PJ503</v>
          </cell>
          <cell r="BP7818" t="str">
            <v>S</v>
          </cell>
        </row>
        <row r="7819">
          <cell r="A7819">
            <v>327978</v>
          </cell>
          <cell r="X7819" t="str">
            <v>SMS4E</v>
          </cell>
          <cell r="AE7819" t="str">
            <v>PJ503</v>
          </cell>
          <cell r="BP7819" t="str">
            <v>IVE</v>
          </cell>
        </row>
        <row r="7820">
          <cell r="A7820">
            <v>1001903</v>
          </cell>
          <cell r="X7820" t="str">
            <v>DCMPR</v>
          </cell>
          <cell r="AE7820" t="str">
            <v>PJ503</v>
          </cell>
          <cell r="BP7820" t="str">
            <v>F</v>
          </cell>
        </row>
        <row r="7821">
          <cell r="A7821">
            <v>7669</v>
          </cell>
          <cell r="X7821" t="str">
            <v>SECLE</v>
          </cell>
          <cell r="AE7821" t="str">
            <v>PJ503</v>
          </cell>
          <cell r="BP7821" t="str">
            <v>IVE</v>
          </cell>
        </row>
        <row r="7822">
          <cell r="A7822">
            <v>12750</v>
          </cell>
          <cell r="X7822" t="str">
            <v>CH0AT</v>
          </cell>
          <cell r="AE7822" t="str">
            <v>PJ503</v>
          </cell>
          <cell r="BP7822" t="str">
            <v>F</v>
          </cell>
        </row>
        <row r="7823">
          <cell r="A7823">
            <v>31410</v>
          </cell>
          <cell r="X7823" t="str">
            <v>KRL17</v>
          </cell>
          <cell r="AE7823" t="str">
            <v>PJ503</v>
          </cell>
          <cell r="BP7823" t="str">
            <v>F</v>
          </cell>
        </row>
        <row r="7824">
          <cell r="A7824">
            <v>50872</v>
          </cell>
          <cell r="X7824" t="str">
            <v>EFRBE</v>
          </cell>
          <cell r="AE7824" t="str">
            <v>GJ401</v>
          </cell>
          <cell r="BP7824" t="str">
            <v>IVE</v>
          </cell>
        </row>
        <row r="7825">
          <cell r="A7825">
            <v>63833</v>
          </cell>
          <cell r="X7825" t="str">
            <v>DCML0</v>
          </cell>
          <cell r="AE7825" t="str">
            <v>GJ401</v>
          </cell>
          <cell r="BP7825" t="str">
            <v>IVE</v>
          </cell>
        </row>
        <row r="7826">
          <cell r="A7826">
            <v>227691</v>
          </cell>
          <cell r="X7826" t="str">
            <v>AS000</v>
          </cell>
          <cell r="AE7826" t="str">
            <v>GJ401</v>
          </cell>
          <cell r="BP7826" t="str">
            <v>IVE</v>
          </cell>
        </row>
        <row r="7827">
          <cell r="A7827">
            <v>278768</v>
          </cell>
          <cell r="X7827" t="str">
            <v>PRE11</v>
          </cell>
          <cell r="AE7827" t="str">
            <v>GJ401</v>
          </cell>
          <cell r="BP7827" t="str">
            <v>F</v>
          </cell>
        </row>
        <row r="7828">
          <cell r="A7828">
            <v>1930263</v>
          </cell>
          <cell r="X7828" t="str">
            <v>DCMPR</v>
          </cell>
          <cell r="AE7828" t="str">
            <v>GJ401</v>
          </cell>
          <cell r="BP7828" t="str">
            <v>IVE</v>
          </cell>
        </row>
        <row r="7829">
          <cell r="A7829">
            <v>52837</v>
          </cell>
          <cell r="X7829" t="str">
            <v>ETVPS</v>
          </cell>
          <cell r="AE7829" t="str">
            <v>PJ503</v>
          </cell>
          <cell r="BP7829" t="str">
            <v>F</v>
          </cell>
        </row>
        <row r="7830">
          <cell r="A7830">
            <v>53864</v>
          </cell>
          <cell r="X7830" t="str">
            <v>DCMIH</v>
          </cell>
          <cell r="AE7830" t="str">
            <v>PJ503</v>
          </cell>
          <cell r="BP7830" t="str">
            <v>IVE</v>
          </cell>
        </row>
        <row r="7831">
          <cell r="A7831">
            <v>106105</v>
          </cell>
          <cell r="X7831" t="str">
            <v>TRCOR</v>
          </cell>
          <cell r="AE7831" t="str">
            <v>PJ503</v>
          </cell>
          <cell r="BP7831" t="str">
            <v>IVE</v>
          </cell>
        </row>
        <row r="7832">
          <cell r="A7832">
            <v>7562254</v>
          </cell>
          <cell r="X7832" t="str">
            <v>DCMPR</v>
          </cell>
          <cell r="AE7832" t="str">
            <v>GJL58</v>
          </cell>
          <cell r="BP7832" t="str">
            <v>S</v>
          </cell>
        </row>
        <row r="7833">
          <cell r="A7833">
            <v>22599</v>
          </cell>
          <cell r="X7833" t="str">
            <v>TRCOR</v>
          </cell>
          <cell r="AE7833" t="str">
            <v>GJL58</v>
          </cell>
          <cell r="BP7833" t="str">
            <v>IVE</v>
          </cell>
        </row>
        <row r="7834">
          <cell r="A7834">
            <v>24771</v>
          </cell>
          <cell r="X7834" t="str">
            <v>CHPA0</v>
          </cell>
          <cell r="AE7834" t="str">
            <v>GJL58</v>
          </cell>
          <cell r="BP7834" t="str">
            <v>IVE</v>
          </cell>
        </row>
        <row r="7835">
          <cell r="A7835">
            <v>39892</v>
          </cell>
          <cell r="X7835" t="str">
            <v>WO006</v>
          </cell>
          <cell r="AE7835" t="str">
            <v>GJL58</v>
          </cell>
          <cell r="BP7835" t="str">
            <v>F</v>
          </cell>
        </row>
        <row r="7836">
          <cell r="A7836">
            <v>67083</v>
          </cell>
          <cell r="X7836" t="str">
            <v>TRFCA</v>
          </cell>
          <cell r="AE7836" t="str">
            <v>GJL58</v>
          </cell>
          <cell r="BP7836" t="str">
            <v>IVE</v>
          </cell>
        </row>
        <row r="7837">
          <cell r="A7837">
            <v>68468</v>
          </cell>
          <cell r="X7837" t="str">
            <v>KRE22</v>
          </cell>
          <cell r="AE7837" t="str">
            <v>GJL58</v>
          </cell>
          <cell r="BP7837" t="str">
            <v>F</v>
          </cell>
        </row>
        <row r="7838">
          <cell r="A7838">
            <v>142254</v>
          </cell>
          <cell r="X7838" t="str">
            <v>ETVPS</v>
          </cell>
          <cell r="AE7838" t="str">
            <v>GJL58</v>
          </cell>
          <cell r="BP7838" t="str">
            <v>F</v>
          </cell>
        </row>
        <row r="7839">
          <cell r="A7839">
            <v>97665</v>
          </cell>
          <cell r="X7839" t="str">
            <v>TRCOR</v>
          </cell>
          <cell r="AE7839" t="str">
            <v>TJ501</v>
          </cell>
          <cell r="BP7839" t="str">
            <v>S</v>
          </cell>
        </row>
        <row r="7840">
          <cell r="A7840">
            <v>5377</v>
          </cell>
          <cell r="X7840" t="str">
            <v>EGAPI</v>
          </cell>
          <cell r="AE7840" t="str">
            <v>GJ401</v>
          </cell>
          <cell r="BP7840" t="str">
            <v>S</v>
          </cell>
        </row>
        <row r="7841">
          <cell r="A7841">
            <v>7884</v>
          </cell>
          <cell r="X7841" t="str">
            <v>LCFHI</v>
          </cell>
          <cell r="AE7841" t="str">
            <v>GJ401</v>
          </cell>
          <cell r="BP7841" t="str">
            <v>S</v>
          </cell>
        </row>
        <row r="7842">
          <cell r="A7842">
            <v>17222</v>
          </cell>
          <cell r="X7842" t="str">
            <v>TRCOR</v>
          </cell>
          <cell r="AE7842" t="str">
            <v>GJ401</v>
          </cell>
          <cell r="BP7842" t="str">
            <v>S</v>
          </cell>
        </row>
        <row r="7843">
          <cell r="A7843">
            <v>25134</v>
          </cell>
          <cell r="X7843" t="str">
            <v>AS000</v>
          </cell>
          <cell r="AE7843" t="str">
            <v>GJ401</v>
          </cell>
          <cell r="BP7843" t="str">
            <v>S</v>
          </cell>
        </row>
        <row r="7844">
          <cell r="A7844">
            <v>32287</v>
          </cell>
          <cell r="X7844" t="str">
            <v>DCM0H</v>
          </cell>
          <cell r="AE7844" t="str">
            <v>PJ503</v>
          </cell>
          <cell r="BP7844" t="str">
            <v>S</v>
          </cell>
        </row>
        <row r="7845">
          <cell r="A7845">
            <v>47114</v>
          </cell>
          <cell r="X7845" t="str">
            <v>TRFCA</v>
          </cell>
          <cell r="AE7845" t="str">
            <v>PJ503</v>
          </cell>
          <cell r="BP7845" t="str">
            <v>S</v>
          </cell>
        </row>
        <row r="7846">
          <cell r="A7846">
            <v>101768</v>
          </cell>
          <cell r="X7846" t="str">
            <v>EFCCM</v>
          </cell>
          <cell r="AE7846" t="str">
            <v>PJ503</v>
          </cell>
          <cell r="BP7846" t="str">
            <v>S</v>
          </cell>
        </row>
        <row r="7847">
          <cell r="A7847">
            <v>122756</v>
          </cell>
          <cell r="X7847" t="str">
            <v>EFRBI</v>
          </cell>
          <cell r="AE7847" t="str">
            <v>PJ503</v>
          </cell>
          <cell r="BP7847" t="str">
            <v>S</v>
          </cell>
        </row>
        <row r="7848">
          <cell r="A7848">
            <v>403358</v>
          </cell>
          <cell r="X7848" t="str">
            <v>DCML0</v>
          </cell>
          <cell r="AE7848" t="str">
            <v>GJ401</v>
          </cell>
          <cell r="BP7848" t="str">
            <v>S</v>
          </cell>
        </row>
        <row r="7849">
          <cell r="A7849">
            <v>572876</v>
          </cell>
          <cell r="X7849" t="str">
            <v>DCML0</v>
          </cell>
          <cell r="AE7849" t="str">
            <v>GJ401</v>
          </cell>
          <cell r="BP7849" t="str">
            <v>S</v>
          </cell>
        </row>
        <row r="7850">
          <cell r="A7850">
            <v>11273</v>
          </cell>
          <cell r="X7850" t="str">
            <v>WO007</v>
          </cell>
          <cell r="AE7850" t="str">
            <v>TJ501</v>
          </cell>
          <cell r="BP7850" t="str">
            <v>S</v>
          </cell>
        </row>
        <row r="7851">
          <cell r="A7851">
            <v>18544</v>
          </cell>
          <cell r="X7851" t="str">
            <v>ETVPS</v>
          </cell>
          <cell r="AE7851" t="str">
            <v>TJ501</v>
          </cell>
          <cell r="BP7851" t="str">
            <v>S</v>
          </cell>
        </row>
        <row r="7852">
          <cell r="A7852">
            <v>22361</v>
          </cell>
          <cell r="X7852" t="str">
            <v>TRFCA</v>
          </cell>
          <cell r="AE7852" t="str">
            <v>GJL58</v>
          </cell>
          <cell r="BP7852" t="str">
            <v>S</v>
          </cell>
        </row>
        <row r="7853">
          <cell r="A7853">
            <v>56996</v>
          </cell>
          <cell r="X7853" t="str">
            <v>SMS4E</v>
          </cell>
          <cell r="AE7853" t="str">
            <v>GJL58</v>
          </cell>
          <cell r="BP7853" t="str">
            <v>S</v>
          </cell>
        </row>
        <row r="7854">
          <cell r="A7854">
            <v>60188</v>
          </cell>
          <cell r="X7854" t="str">
            <v>EFCCM</v>
          </cell>
          <cell r="AE7854" t="str">
            <v>GJL58</v>
          </cell>
          <cell r="BP7854" t="str">
            <v>S</v>
          </cell>
        </row>
        <row r="7855">
          <cell r="A7855">
            <v>63120</v>
          </cell>
          <cell r="X7855" t="str">
            <v>PVSPR</v>
          </cell>
          <cell r="AE7855" t="str">
            <v>TJ501</v>
          </cell>
          <cell r="BP7855" t="str">
            <v>F</v>
          </cell>
        </row>
        <row r="7856">
          <cell r="A7856">
            <v>171244</v>
          </cell>
          <cell r="X7856" t="str">
            <v>DCM0H</v>
          </cell>
          <cell r="AE7856" t="str">
            <v>TJ501</v>
          </cell>
          <cell r="BP7856" t="str">
            <v>IVE</v>
          </cell>
        </row>
        <row r="7857">
          <cell r="A7857">
            <v>236795</v>
          </cell>
          <cell r="X7857" t="str">
            <v>PRE06</v>
          </cell>
          <cell r="AE7857" t="str">
            <v>TJ501</v>
          </cell>
          <cell r="BP7857" t="str">
            <v>F</v>
          </cell>
        </row>
        <row r="7858">
          <cell r="A7858">
            <v>253948</v>
          </cell>
          <cell r="X7858" t="str">
            <v>LCSSE</v>
          </cell>
          <cell r="AE7858" t="str">
            <v>TJ501</v>
          </cell>
          <cell r="BP7858" t="str">
            <v>IVE</v>
          </cell>
        </row>
        <row r="7859">
          <cell r="A7859">
            <v>392930</v>
          </cell>
          <cell r="X7859" t="str">
            <v>AS000</v>
          </cell>
          <cell r="AE7859" t="str">
            <v>TJ501</v>
          </cell>
          <cell r="BP7859" t="str">
            <v>IVE</v>
          </cell>
        </row>
        <row r="7860">
          <cell r="A7860">
            <v>776391</v>
          </cell>
          <cell r="X7860" t="str">
            <v>LCNSE</v>
          </cell>
          <cell r="AE7860" t="str">
            <v>TJ501</v>
          </cell>
          <cell r="BP7860" t="str">
            <v>IVE</v>
          </cell>
        </row>
        <row r="7861">
          <cell r="A7861">
            <v>526054</v>
          </cell>
          <cell r="X7861" t="str">
            <v>DCMPR</v>
          </cell>
          <cell r="AE7861" t="str">
            <v>GJL58</v>
          </cell>
          <cell r="BP7861" t="str">
            <v>IVE</v>
          </cell>
        </row>
        <row r="7862">
          <cell r="A7862">
            <v>675386</v>
          </cell>
          <cell r="X7862" t="str">
            <v>PRE11</v>
          </cell>
          <cell r="AE7862" t="str">
            <v>GJL58</v>
          </cell>
          <cell r="BP7862" t="str">
            <v>F</v>
          </cell>
        </row>
        <row r="7863">
          <cell r="A7863">
            <v>1247057</v>
          </cell>
          <cell r="X7863" t="str">
            <v>LCNSE</v>
          </cell>
          <cell r="AE7863" t="str">
            <v>GJL58</v>
          </cell>
          <cell r="BP7863" t="str">
            <v>IVE</v>
          </cell>
        </row>
        <row r="7864">
          <cell r="A7864">
            <v>35355</v>
          </cell>
          <cell r="X7864" t="str">
            <v>TRCOR</v>
          </cell>
          <cell r="AE7864" t="str">
            <v>GJ401</v>
          </cell>
          <cell r="BP7864" t="str">
            <v>S</v>
          </cell>
        </row>
        <row r="7865">
          <cell r="A7865">
            <v>68865</v>
          </cell>
          <cell r="X7865" t="str">
            <v>FF0CB</v>
          </cell>
          <cell r="AE7865" t="str">
            <v>GJ401</v>
          </cell>
          <cell r="BP7865" t="str">
            <v>S</v>
          </cell>
        </row>
        <row r="7866">
          <cell r="A7866">
            <v>80202</v>
          </cell>
          <cell r="X7866" t="str">
            <v>CHPA0</v>
          </cell>
          <cell r="AE7866" t="str">
            <v>GJ401</v>
          </cell>
          <cell r="BP7866" t="str">
            <v>S</v>
          </cell>
        </row>
        <row r="7867">
          <cell r="A7867">
            <v>149690</v>
          </cell>
          <cell r="X7867" t="str">
            <v>ETVPS</v>
          </cell>
          <cell r="AE7867" t="str">
            <v>GJ401</v>
          </cell>
          <cell r="BP7867" t="str">
            <v>S</v>
          </cell>
        </row>
        <row r="7868">
          <cell r="A7868">
            <v>182234</v>
          </cell>
          <cell r="X7868" t="str">
            <v>DCMPR</v>
          </cell>
          <cell r="AE7868" t="str">
            <v>GJ401</v>
          </cell>
          <cell r="BP7868" t="str">
            <v>S</v>
          </cell>
        </row>
        <row r="7869">
          <cell r="A7869">
            <v>316272</v>
          </cell>
          <cell r="X7869" t="str">
            <v>DCMPR</v>
          </cell>
          <cell r="AE7869" t="str">
            <v>GJ401</v>
          </cell>
          <cell r="BP7869" t="str">
            <v>S</v>
          </cell>
        </row>
        <row r="7870">
          <cell r="A7870">
            <v>66126</v>
          </cell>
          <cell r="X7870" t="str">
            <v>SF0AT</v>
          </cell>
          <cell r="AE7870" t="str">
            <v>TJ501</v>
          </cell>
          <cell r="BP7870" t="str">
            <v>S</v>
          </cell>
        </row>
        <row r="7871">
          <cell r="A7871">
            <v>97709</v>
          </cell>
          <cell r="X7871" t="str">
            <v>KRE17</v>
          </cell>
          <cell r="AE7871" t="str">
            <v>TJ501</v>
          </cell>
          <cell r="BP7871" t="str">
            <v>S</v>
          </cell>
        </row>
        <row r="7872">
          <cell r="A7872">
            <v>138408</v>
          </cell>
          <cell r="X7872" t="str">
            <v>CHPA0</v>
          </cell>
          <cell r="AE7872" t="str">
            <v>TJ501</v>
          </cell>
          <cell r="BP7872" t="str">
            <v>S</v>
          </cell>
        </row>
        <row r="7873">
          <cell r="A7873">
            <v>153970</v>
          </cell>
          <cell r="X7873" t="str">
            <v>SMS4E</v>
          </cell>
          <cell r="AE7873" t="str">
            <v>TJ501</v>
          </cell>
          <cell r="BP7873" t="str">
            <v>S</v>
          </cell>
        </row>
        <row r="7874">
          <cell r="A7874">
            <v>218803</v>
          </cell>
          <cell r="X7874" t="str">
            <v>EFCCM</v>
          </cell>
          <cell r="AE7874" t="str">
            <v>TJ501</v>
          </cell>
          <cell r="BP7874" t="str">
            <v>S</v>
          </cell>
        </row>
        <row r="7875">
          <cell r="A7875">
            <v>490241</v>
          </cell>
          <cell r="X7875" t="str">
            <v>DCMPR</v>
          </cell>
          <cell r="AE7875" t="str">
            <v>TJ501</v>
          </cell>
          <cell r="BP7875" t="str">
            <v>S</v>
          </cell>
        </row>
        <row r="7876">
          <cell r="A7876">
            <v>537584</v>
          </cell>
          <cell r="X7876" t="str">
            <v>CSF0H</v>
          </cell>
          <cell r="AE7876" t="str">
            <v>TJ501</v>
          </cell>
          <cell r="BP7876" t="str">
            <v>S</v>
          </cell>
        </row>
        <row r="7877">
          <cell r="A7877">
            <v>901491</v>
          </cell>
          <cell r="X7877" t="str">
            <v>LCFHE</v>
          </cell>
          <cell r="AE7877" t="str">
            <v>TJ501</v>
          </cell>
          <cell r="BP7877" t="str">
            <v>S</v>
          </cell>
        </row>
        <row r="7878">
          <cell r="A7878">
            <v>118568</v>
          </cell>
          <cell r="X7878" t="str">
            <v>SFSRA</v>
          </cell>
          <cell r="AE7878" t="str">
            <v>GJL58</v>
          </cell>
          <cell r="BP7878" t="str">
            <v>S</v>
          </cell>
        </row>
        <row r="7879">
          <cell r="A7879">
            <v>174877</v>
          </cell>
          <cell r="X7879" t="str">
            <v>39MAS</v>
          </cell>
          <cell r="AE7879" t="str">
            <v>GJL58</v>
          </cell>
          <cell r="BP7879" t="str">
            <v>S</v>
          </cell>
        </row>
        <row r="7880">
          <cell r="A7880">
            <v>222312</v>
          </cell>
          <cell r="X7880" t="str">
            <v>CHPA0</v>
          </cell>
          <cell r="AE7880" t="str">
            <v>GJL58</v>
          </cell>
          <cell r="BP7880" t="str">
            <v>S</v>
          </cell>
        </row>
        <row r="7881">
          <cell r="A7881">
            <v>251597</v>
          </cell>
          <cell r="X7881" t="str">
            <v>LCSSE</v>
          </cell>
          <cell r="AE7881" t="str">
            <v>GJL58</v>
          </cell>
          <cell r="BP7881" t="str">
            <v>S</v>
          </cell>
        </row>
        <row r="7882">
          <cell r="A7882">
            <v>1576</v>
          </cell>
          <cell r="X7882" t="str">
            <v>EGAPE</v>
          </cell>
          <cell r="AE7882" t="str">
            <v>TJ501</v>
          </cell>
          <cell r="BP7882" t="str">
            <v>IVE</v>
          </cell>
        </row>
        <row r="7883">
          <cell r="A7883">
            <v>8903</v>
          </cell>
          <cell r="X7883" t="str">
            <v>KRL22</v>
          </cell>
          <cell r="AE7883" t="str">
            <v>TJ501</v>
          </cell>
          <cell r="BP7883" t="str">
            <v>F</v>
          </cell>
        </row>
        <row r="7884">
          <cell r="A7884">
            <v>3971</v>
          </cell>
          <cell r="X7884" t="str">
            <v>SECLE</v>
          </cell>
          <cell r="AE7884" t="str">
            <v>TJ501</v>
          </cell>
          <cell r="BP7884" t="str">
            <v>S</v>
          </cell>
        </row>
        <row r="7885">
          <cell r="A7885">
            <v>4509</v>
          </cell>
          <cell r="X7885" t="str">
            <v>SFMSA</v>
          </cell>
          <cell r="AE7885" t="str">
            <v>TJ501</v>
          </cell>
          <cell r="BP7885" t="str">
            <v>S</v>
          </cell>
        </row>
        <row r="7886">
          <cell r="A7886">
            <v>34258</v>
          </cell>
          <cell r="X7886" t="str">
            <v>CHPES</v>
          </cell>
          <cell r="AE7886" t="str">
            <v>TJ501</v>
          </cell>
          <cell r="BP7886" t="str">
            <v>F</v>
          </cell>
        </row>
        <row r="7887">
          <cell r="A7887">
            <v>549</v>
          </cell>
          <cell r="X7887" t="str">
            <v>EGAPE</v>
          </cell>
          <cell r="AE7887" t="str">
            <v>GJ401</v>
          </cell>
          <cell r="BP7887" t="str">
            <v>S</v>
          </cell>
        </row>
        <row r="7888">
          <cell r="A7888">
            <v>887</v>
          </cell>
          <cell r="X7888" t="str">
            <v>ETVAF</v>
          </cell>
          <cell r="AE7888" t="str">
            <v>GJ401</v>
          </cell>
          <cell r="BP7888" t="str">
            <v>S</v>
          </cell>
        </row>
        <row r="7889">
          <cell r="A7889">
            <v>2301</v>
          </cell>
          <cell r="X7889" t="str">
            <v>SECLE</v>
          </cell>
          <cell r="AE7889" t="str">
            <v>GJ401</v>
          </cell>
          <cell r="BP7889" t="str">
            <v>S</v>
          </cell>
        </row>
        <row r="7890">
          <cell r="A7890">
            <v>19468</v>
          </cell>
          <cell r="X7890" t="str">
            <v>WR002</v>
          </cell>
          <cell r="AE7890" t="str">
            <v>PJ503</v>
          </cell>
          <cell r="BP7890" t="str">
            <v>S</v>
          </cell>
        </row>
        <row r="7891">
          <cell r="A7891">
            <v>0</v>
          </cell>
          <cell r="X7891" t="str">
            <v>TRFCA</v>
          </cell>
          <cell r="AE7891" t="str">
            <v>TJ501</v>
          </cell>
          <cell r="BP7891" t="str">
            <v>S</v>
          </cell>
        </row>
        <row r="7892">
          <cell r="A7892">
            <v>0</v>
          </cell>
          <cell r="X7892" t="str">
            <v>TRCOR</v>
          </cell>
          <cell r="AE7892" t="str">
            <v>GJL58</v>
          </cell>
          <cell r="BP7892" t="str">
            <v>S</v>
          </cell>
        </row>
        <row r="7893">
          <cell r="A7893">
            <v>0</v>
          </cell>
          <cell r="X7893" t="str">
            <v>SMS4E</v>
          </cell>
          <cell r="AE7893" t="str">
            <v>PJ503</v>
          </cell>
          <cell r="BP7893" t="str">
            <v>S</v>
          </cell>
        </row>
        <row r="7894">
          <cell r="A7894">
            <v>81000</v>
          </cell>
          <cell r="X7894" t="str">
            <v>FES00</v>
          </cell>
          <cell r="AE7894" t="str">
            <v>PJ503</v>
          </cell>
          <cell r="BP7894" t="str">
            <v>S</v>
          </cell>
        </row>
        <row r="7895">
          <cell r="A7895">
            <v>0</v>
          </cell>
          <cell r="X7895" t="str">
            <v>AS000</v>
          </cell>
          <cell r="AE7895" t="str">
            <v>TJ501</v>
          </cell>
          <cell r="BP7895" t="str">
            <v>S</v>
          </cell>
        </row>
        <row r="7896">
          <cell r="A7896">
            <v>0</v>
          </cell>
          <cell r="X7896" t="str">
            <v>AS000</v>
          </cell>
          <cell r="AE7896" t="str">
            <v>GJL58</v>
          </cell>
          <cell r="BP7896" t="str">
            <v>S</v>
          </cell>
        </row>
        <row r="7897">
          <cell r="A7897">
            <v>0</v>
          </cell>
          <cell r="X7897" t="str">
            <v>EFCOE</v>
          </cell>
          <cell r="AE7897" t="str">
            <v>PJ503</v>
          </cell>
          <cell r="BP7897" t="str">
            <v>S</v>
          </cell>
        </row>
        <row r="7898">
          <cell r="A7898">
            <v>0</v>
          </cell>
          <cell r="X7898" t="str">
            <v>DCMPR</v>
          </cell>
          <cell r="AE7898" t="str">
            <v>TJ501</v>
          </cell>
          <cell r="BP7898" t="str">
            <v>S</v>
          </cell>
        </row>
        <row r="7899">
          <cell r="A7899">
            <v>0</v>
          </cell>
          <cell r="X7899" t="str">
            <v>DCMPR</v>
          </cell>
          <cell r="AE7899" t="str">
            <v>PJ503</v>
          </cell>
          <cell r="BP7899" t="str">
            <v>S</v>
          </cell>
        </row>
        <row r="7900">
          <cell r="A7900">
            <v>0</v>
          </cell>
          <cell r="X7900" t="str">
            <v>TRCOR</v>
          </cell>
          <cell r="AE7900" t="str">
            <v>TJ501</v>
          </cell>
          <cell r="BP7900" t="str">
            <v>S</v>
          </cell>
        </row>
        <row r="7901">
          <cell r="A7901">
            <v>0</v>
          </cell>
          <cell r="X7901" t="str">
            <v>DCM0H</v>
          </cell>
          <cell r="AE7901" t="str">
            <v>GJ401</v>
          </cell>
          <cell r="BP7901" t="str">
            <v>S</v>
          </cell>
        </row>
        <row r="7902">
          <cell r="A7902">
            <v>0</v>
          </cell>
          <cell r="X7902" t="str">
            <v>DCMPR</v>
          </cell>
          <cell r="AE7902" t="str">
            <v>TJ501</v>
          </cell>
          <cell r="BP7902" t="str">
            <v>S</v>
          </cell>
        </row>
        <row r="7903">
          <cell r="A7903">
            <v>0</v>
          </cell>
          <cell r="X7903" t="str">
            <v>SMS4E</v>
          </cell>
          <cell r="AE7903" t="str">
            <v>TJ501</v>
          </cell>
          <cell r="BP7903" t="str">
            <v>S</v>
          </cell>
        </row>
        <row r="7904">
          <cell r="A7904">
            <v>0</v>
          </cell>
          <cell r="X7904" t="str">
            <v>ETVPS</v>
          </cell>
          <cell r="AE7904" t="str">
            <v>GJL58</v>
          </cell>
          <cell r="BP7904" t="str">
            <v>S</v>
          </cell>
        </row>
        <row r="7905">
          <cell r="A7905">
            <v>0</v>
          </cell>
          <cell r="X7905" t="str">
            <v>WR001</v>
          </cell>
          <cell r="AE7905" t="str">
            <v>GJL58</v>
          </cell>
          <cell r="BP7905" t="str">
            <v>S</v>
          </cell>
        </row>
        <row r="7906">
          <cell r="A7906">
            <v>0</v>
          </cell>
          <cell r="X7906" t="str">
            <v>WO006</v>
          </cell>
          <cell r="AE7906" t="str">
            <v>PJ503</v>
          </cell>
          <cell r="BP7906" t="str">
            <v>S</v>
          </cell>
        </row>
        <row r="7907">
          <cell r="A7907">
            <v>0</v>
          </cell>
          <cell r="X7907" t="str">
            <v>SMS4E</v>
          </cell>
          <cell r="AE7907" t="str">
            <v>GJ401</v>
          </cell>
          <cell r="BP7907" t="str">
            <v>S</v>
          </cell>
        </row>
        <row r="7908">
          <cell r="A7908">
            <v>0</v>
          </cell>
          <cell r="X7908" t="str">
            <v>TRCOR</v>
          </cell>
          <cell r="AE7908" t="str">
            <v>GJ401</v>
          </cell>
          <cell r="BP7908" t="str">
            <v>S</v>
          </cell>
        </row>
        <row r="7909">
          <cell r="A7909">
            <v>0</v>
          </cell>
          <cell r="X7909" t="str">
            <v>SMS4E</v>
          </cell>
          <cell r="AE7909" t="str">
            <v>PJ503</v>
          </cell>
          <cell r="BP7909" t="str">
            <v>S</v>
          </cell>
        </row>
        <row r="7910">
          <cell r="A7910">
            <v>0</v>
          </cell>
          <cell r="X7910" t="str">
            <v>DCMPR</v>
          </cell>
          <cell r="AE7910" t="str">
            <v>GJL58</v>
          </cell>
          <cell r="BP7910" t="str">
            <v>S</v>
          </cell>
        </row>
        <row r="7911">
          <cell r="A7911">
            <v>0</v>
          </cell>
          <cell r="X7911" t="str">
            <v>DCMPR</v>
          </cell>
          <cell r="AE7911" t="str">
            <v>PJ503</v>
          </cell>
          <cell r="BP7911" t="str">
            <v>S</v>
          </cell>
        </row>
        <row r="7912">
          <cell r="A7912">
            <v>0</v>
          </cell>
          <cell r="X7912" t="str">
            <v>DCMPR</v>
          </cell>
          <cell r="AE7912" t="str">
            <v>TJ501</v>
          </cell>
          <cell r="BP7912" t="str">
            <v>S</v>
          </cell>
        </row>
        <row r="7913">
          <cell r="A7913">
            <v>0</v>
          </cell>
          <cell r="X7913" t="str">
            <v>DCMPR</v>
          </cell>
          <cell r="AE7913" t="str">
            <v>PJ503</v>
          </cell>
          <cell r="BP7913" t="str">
            <v>S</v>
          </cell>
        </row>
        <row r="7914">
          <cell r="A7914">
            <v>0</v>
          </cell>
          <cell r="X7914" t="str">
            <v>DCMPR</v>
          </cell>
          <cell r="AE7914" t="str">
            <v>GJ401</v>
          </cell>
          <cell r="BP7914" t="str">
            <v>S</v>
          </cell>
        </row>
        <row r="7915">
          <cell r="A7915">
            <v>119228</v>
          </cell>
          <cell r="X7915" t="str">
            <v>ECC00</v>
          </cell>
          <cell r="AE7915" t="str">
            <v>TJ501</v>
          </cell>
          <cell r="BP7915" t="str">
            <v>S</v>
          </cell>
        </row>
        <row r="7916">
          <cell r="A7916">
            <v>0</v>
          </cell>
          <cell r="X7916" t="str">
            <v>DCMIH</v>
          </cell>
          <cell r="AE7916" t="str">
            <v>GJ401</v>
          </cell>
          <cell r="BP7916" t="str">
            <v>S</v>
          </cell>
        </row>
        <row r="7917">
          <cell r="A7917">
            <v>7280</v>
          </cell>
          <cell r="X7917" t="str">
            <v>EGAPI</v>
          </cell>
          <cell r="AE7917" t="str">
            <v>PJ503</v>
          </cell>
          <cell r="BP7917" t="str">
            <v>S</v>
          </cell>
        </row>
        <row r="7918">
          <cell r="A7918">
            <v>0</v>
          </cell>
          <cell r="X7918" t="str">
            <v>LCNSE</v>
          </cell>
          <cell r="AE7918" t="str">
            <v>GJ401</v>
          </cell>
          <cell r="BP7918" t="str">
            <v>S</v>
          </cell>
        </row>
        <row r="7919">
          <cell r="A7919">
            <v>0</v>
          </cell>
          <cell r="X7919" t="str">
            <v>CHPA0</v>
          </cell>
          <cell r="AE7919" t="str">
            <v>GJ401</v>
          </cell>
          <cell r="BP7919" t="str">
            <v>S</v>
          </cell>
        </row>
        <row r="7920">
          <cell r="A7920">
            <v>0</v>
          </cell>
          <cell r="X7920" t="str">
            <v>CHPA0</v>
          </cell>
          <cell r="AE7920" t="str">
            <v>TJ501</v>
          </cell>
          <cell r="BP7920" t="str">
            <v>S</v>
          </cell>
        </row>
        <row r="7921">
          <cell r="A7921">
            <v>0</v>
          </cell>
          <cell r="X7921" t="str">
            <v>DCM0H</v>
          </cell>
          <cell r="AE7921" t="str">
            <v>TJ501</v>
          </cell>
          <cell r="BP7921" t="str">
            <v>S</v>
          </cell>
        </row>
        <row r="7922">
          <cell r="A7922">
            <v>0</v>
          </cell>
          <cell r="X7922" t="str">
            <v>DCML0</v>
          </cell>
          <cell r="AE7922" t="str">
            <v>GJL58</v>
          </cell>
          <cell r="BP7922" t="str">
            <v>S</v>
          </cell>
        </row>
        <row r="7923">
          <cell r="A7923">
            <v>0</v>
          </cell>
          <cell r="X7923" t="str">
            <v>EFCCM</v>
          </cell>
          <cell r="AE7923" t="str">
            <v>TJ501</v>
          </cell>
          <cell r="BP7923" t="str">
            <v>S</v>
          </cell>
        </row>
        <row r="7924">
          <cell r="A7924">
            <v>0</v>
          </cell>
          <cell r="X7924" t="str">
            <v>EFRBI</v>
          </cell>
          <cell r="AE7924" t="str">
            <v>PJ503</v>
          </cell>
          <cell r="BP7924" t="str">
            <v>S</v>
          </cell>
        </row>
        <row r="7925">
          <cell r="A7925">
            <v>161535</v>
          </cell>
          <cell r="X7925" t="str">
            <v>GAP4E</v>
          </cell>
          <cell r="AE7925" t="str">
            <v>TJ501</v>
          </cell>
          <cell r="BP7925" t="str">
            <v>S</v>
          </cell>
        </row>
        <row r="7926">
          <cell r="A7926">
            <v>261885</v>
          </cell>
          <cell r="X7926" t="str">
            <v>GAP4E</v>
          </cell>
          <cell r="AE7926" t="str">
            <v>TJ501</v>
          </cell>
          <cell r="BP7926" t="str">
            <v>IVE</v>
          </cell>
        </row>
        <row r="7927">
          <cell r="A7927">
            <v>0</v>
          </cell>
          <cell r="X7927" t="str">
            <v>ETVPS</v>
          </cell>
          <cell r="AE7927" t="str">
            <v>TJ501</v>
          </cell>
          <cell r="BP7927" t="str">
            <v>S</v>
          </cell>
        </row>
        <row r="7928">
          <cell r="A7928">
            <v>0</v>
          </cell>
          <cell r="X7928" t="str">
            <v>CH0AT</v>
          </cell>
          <cell r="AE7928" t="str">
            <v>PJ503</v>
          </cell>
          <cell r="BP7928" t="str">
            <v>S</v>
          </cell>
        </row>
        <row r="7929">
          <cell r="A7929">
            <v>0</v>
          </cell>
          <cell r="X7929" t="str">
            <v>KRL17</v>
          </cell>
          <cell r="AE7929" t="str">
            <v>GJ401</v>
          </cell>
          <cell r="BP7929" t="str">
            <v>S</v>
          </cell>
        </row>
        <row r="7930">
          <cell r="A7930">
            <v>0</v>
          </cell>
          <cell r="X7930" t="str">
            <v>KRL17</v>
          </cell>
          <cell r="AE7930" t="str">
            <v>TJ501</v>
          </cell>
          <cell r="BP7930" t="str">
            <v>S</v>
          </cell>
        </row>
        <row r="7931">
          <cell r="A7931">
            <v>0</v>
          </cell>
          <cell r="X7931" t="str">
            <v>LCSSE</v>
          </cell>
          <cell r="AE7931" t="str">
            <v>PJ503</v>
          </cell>
          <cell r="BP7931" t="str">
            <v>S</v>
          </cell>
        </row>
        <row r="7932">
          <cell r="A7932">
            <v>0</v>
          </cell>
          <cell r="X7932" t="str">
            <v>DCM0H</v>
          </cell>
          <cell r="AE7932" t="str">
            <v>GJL58</v>
          </cell>
          <cell r="BP7932" t="str">
            <v>S</v>
          </cell>
        </row>
        <row r="7933">
          <cell r="A7933">
            <v>49738</v>
          </cell>
          <cell r="X7933" t="str">
            <v>FFPEB</v>
          </cell>
          <cell r="AE7933" t="str">
            <v>TJ501</v>
          </cell>
          <cell r="BP7933" t="str">
            <v>F</v>
          </cell>
        </row>
        <row r="7934">
          <cell r="A7934">
            <v>0</v>
          </cell>
          <cell r="X7934" t="str">
            <v>ETVPS</v>
          </cell>
          <cell r="AE7934" t="str">
            <v>GJL58</v>
          </cell>
          <cell r="BP7934" t="str">
            <v>S</v>
          </cell>
        </row>
        <row r="7935">
          <cell r="A7935">
            <v>-19934</v>
          </cell>
          <cell r="X7935" t="str">
            <v>LCFHE</v>
          </cell>
          <cell r="AE7935" t="str">
            <v>GJL58</v>
          </cell>
          <cell r="BP7935" t="str">
            <v>IVE</v>
          </cell>
        </row>
        <row r="7936">
          <cell r="A7936">
            <v>0</v>
          </cell>
          <cell r="X7936" t="str">
            <v>TRCOR</v>
          </cell>
          <cell r="AE7936" t="str">
            <v>GJ401</v>
          </cell>
          <cell r="BP7936" t="str">
            <v>S</v>
          </cell>
        </row>
        <row r="7937">
          <cell r="A7937">
            <v>263538</v>
          </cell>
          <cell r="X7937" t="str">
            <v>WR001</v>
          </cell>
          <cell r="AE7937" t="str">
            <v>GJL58</v>
          </cell>
          <cell r="BP7937" t="str">
            <v>S</v>
          </cell>
        </row>
        <row r="7938">
          <cell r="A7938">
            <v>0</v>
          </cell>
          <cell r="X7938" t="str">
            <v>KRL17</v>
          </cell>
          <cell r="AE7938" t="str">
            <v>GJL58</v>
          </cell>
          <cell r="BP7938" t="str">
            <v>S</v>
          </cell>
        </row>
        <row r="7939">
          <cell r="A7939">
            <v>0</v>
          </cell>
          <cell r="X7939" t="str">
            <v>KRL22</v>
          </cell>
          <cell r="AE7939" t="str">
            <v>PJ503</v>
          </cell>
          <cell r="BP7939" t="str">
            <v>S</v>
          </cell>
        </row>
        <row r="7940">
          <cell r="A7940">
            <v>0</v>
          </cell>
          <cell r="X7940" t="str">
            <v>TRCOR</v>
          </cell>
          <cell r="AE7940" t="str">
            <v>PJ503</v>
          </cell>
          <cell r="BP7940" t="str">
            <v>S</v>
          </cell>
        </row>
        <row r="7941">
          <cell r="A7941">
            <v>0</v>
          </cell>
          <cell r="X7941" t="str">
            <v>FES00</v>
          </cell>
          <cell r="AE7941" t="str">
            <v>PJ503</v>
          </cell>
          <cell r="BP7941" t="str">
            <v>S</v>
          </cell>
        </row>
        <row r="7942">
          <cell r="A7942">
            <v>126372</v>
          </cell>
          <cell r="X7942" t="str">
            <v>FFPSM</v>
          </cell>
          <cell r="AE7942" t="str">
            <v>TJ501</v>
          </cell>
          <cell r="BP7942" t="str">
            <v>F</v>
          </cell>
        </row>
        <row r="7943">
          <cell r="A7943">
            <v>0</v>
          </cell>
          <cell r="X7943" t="str">
            <v>DCML0</v>
          </cell>
          <cell r="AE7943" t="str">
            <v>PJ503</v>
          </cell>
          <cell r="BP7943" t="str">
            <v>S</v>
          </cell>
        </row>
        <row r="7944">
          <cell r="A7944">
            <v>0</v>
          </cell>
          <cell r="X7944" t="str">
            <v>DCMPR</v>
          </cell>
          <cell r="AE7944" t="str">
            <v>GJ401</v>
          </cell>
          <cell r="BP7944" t="str">
            <v>S</v>
          </cell>
        </row>
        <row r="7945">
          <cell r="A7945">
            <v>0</v>
          </cell>
          <cell r="X7945" t="str">
            <v>TRCOR</v>
          </cell>
          <cell r="AE7945" t="str">
            <v>GJL58</v>
          </cell>
          <cell r="BP7945" t="str">
            <v>S</v>
          </cell>
        </row>
        <row r="7946">
          <cell r="A7946">
            <v>0</v>
          </cell>
          <cell r="X7946" t="str">
            <v>TRCOR</v>
          </cell>
          <cell r="AE7946" t="str">
            <v>PJ503</v>
          </cell>
          <cell r="BP7946" t="str">
            <v>S</v>
          </cell>
        </row>
        <row r="7947">
          <cell r="A7947">
            <v>0</v>
          </cell>
          <cell r="X7947" t="str">
            <v>EGAPI</v>
          </cell>
          <cell r="AE7947" t="str">
            <v>PJ503</v>
          </cell>
          <cell r="BP7947" t="str">
            <v>S</v>
          </cell>
        </row>
        <row r="7948">
          <cell r="A7948">
            <v>0</v>
          </cell>
          <cell r="X7948" t="str">
            <v>EGAPI</v>
          </cell>
          <cell r="AE7948" t="str">
            <v>TJ501</v>
          </cell>
          <cell r="BP7948" t="str">
            <v>S</v>
          </cell>
        </row>
        <row r="7949">
          <cell r="A7949">
            <v>0</v>
          </cell>
          <cell r="X7949" t="str">
            <v>ETVAF</v>
          </cell>
          <cell r="AE7949" t="str">
            <v>TJ501</v>
          </cell>
          <cell r="BP7949" t="str">
            <v>S</v>
          </cell>
        </row>
        <row r="7950">
          <cell r="A7950">
            <v>0</v>
          </cell>
          <cell r="X7950" t="str">
            <v>ETVAF</v>
          </cell>
          <cell r="AE7950" t="str">
            <v>PJ503</v>
          </cell>
          <cell r="BP7950" t="str">
            <v>S</v>
          </cell>
        </row>
        <row r="7951">
          <cell r="A7951">
            <v>0</v>
          </cell>
          <cell r="X7951" t="str">
            <v>SFMSA</v>
          </cell>
          <cell r="AE7951" t="str">
            <v>PJ503</v>
          </cell>
          <cell r="BP7951" t="str">
            <v>S</v>
          </cell>
        </row>
        <row r="7952">
          <cell r="A7952">
            <v>0</v>
          </cell>
          <cell r="X7952" t="str">
            <v>CHPA0</v>
          </cell>
          <cell r="AE7952" t="str">
            <v>PJ503</v>
          </cell>
          <cell r="BP7952" t="str">
            <v>S</v>
          </cell>
        </row>
        <row r="7953">
          <cell r="A7953">
            <v>0</v>
          </cell>
          <cell r="X7953" t="str">
            <v>TRCOR</v>
          </cell>
          <cell r="AE7953" t="str">
            <v>TJ501</v>
          </cell>
          <cell r="BP7953" t="str">
            <v>S</v>
          </cell>
        </row>
        <row r="7954">
          <cell r="A7954">
            <v>-14088</v>
          </cell>
          <cell r="X7954" t="str">
            <v>WR001</v>
          </cell>
          <cell r="AE7954" t="str">
            <v>TJ501</v>
          </cell>
          <cell r="BP7954" t="str">
            <v>IVE</v>
          </cell>
        </row>
        <row r="7955">
          <cell r="A7955">
            <v>0</v>
          </cell>
          <cell r="X7955" t="str">
            <v>DCM0H</v>
          </cell>
          <cell r="AE7955" t="str">
            <v>GJL58</v>
          </cell>
          <cell r="BP7955" t="str">
            <v>S</v>
          </cell>
        </row>
        <row r="7956">
          <cell r="A7956">
            <v>0</v>
          </cell>
          <cell r="X7956" t="str">
            <v>SMS4E</v>
          </cell>
          <cell r="AE7956" t="str">
            <v>GJ401</v>
          </cell>
          <cell r="BP7956" t="str">
            <v>S</v>
          </cell>
        </row>
        <row r="7957">
          <cell r="A7957">
            <v>0</v>
          </cell>
          <cell r="X7957" t="str">
            <v>KINCB</v>
          </cell>
          <cell r="AE7957" t="str">
            <v>TJ501</v>
          </cell>
          <cell r="BP7957" t="str">
            <v>S</v>
          </cell>
        </row>
        <row r="7958">
          <cell r="A7958">
            <v>0</v>
          </cell>
          <cell r="X7958" t="str">
            <v>DCML0</v>
          </cell>
          <cell r="AE7958" t="str">
            <v>TJ501</v>
          </cell>
          <cell r="BP7958" t="str">
            <v>S</v>
          </cell>
        </row>
        <row r="7959">
          <cell r="A7959">
            <v>-9294</v>
          </cell>
          <cell r="X7959" t="str">
            <v>LCLVE</v>
          </cell>
          <cell r="AE7959" t="str">
            <v>GJL58</v>
          </cell>
          <cell r="BP7959" t="str">
            <v>S</v>
          </cell>
        </row>
        <row r="7960">
          <cell r="A7960">
            <v>13058</v>
          </cell>
          <cell r="X7960" t="str">
            <v>CS0AS</v>
          </cell>
          <cell r="AE7960" t="str">
            <v>GJ401</v>
          </cell>
          <cell r="BP7960" t="str">
            <v>S</v>
          </cell>
        </row>
        <row r="7961">
          <cell r="A7961">
            <v>0</v>
          </cell>
          <cell r="X7961" t="str">
            <v>KRE17</v>
          </cell>
          <cell r="AE7961" t="str">
            <v>TJ501</v>
          </cell>
          <cell r="BP7961" t="str">
            <v>S</v>
          </cell>
        </row>
        <row r="7962">
          <cell r="A7962">
            <v>0</v>
          </cell>
          <cell r="X7962" t="str">
            <v>DCML0</v>
          </cell>
          <cell r="AE7962" t="str">
            <v>GJL58</v>
          </cell>
          <cell r="BP7962" t="str">
            <v>S</v>
          </cell>
        </row>
        <row r="7963">
          <cell r="A7963">
            <v>0</v>
          </cell>
          <cell r="X7963" t="str">
            <v>GAPTA</v>
          </cell>
          <cell r="AE7963" t="str">
            <v>PJ503</v>
          </cell>
          <cell r="BP7963" t="str">
            <v>S</v>
          </cell>
        </row>
        <row r="7964">
          <cell r="A7964">
            <v>0</v>
          </cell>
          <cell r="X7964" t="str">
            <v>GAPTA</v>
          </cell>
          <cell r="AE7964" t="str">
            <v>TJ501</v>
          </cell>
          <cell r="BP7964" t="str">
            <v>S</v>
          </cell>
        </row>
        <row r="7965">
          <cell r="A7965">
            <v>0</v>
          </cell>
          <cell r="X7965" t="str">
            <v>SECSV</v>
          </cell>
          <cell r="AE7965" t="str">
            <v>TJ501</v>
          </cell>
          <cell r="BP7965" t="str">
            <v>S</v>
          </cell>
        </row>
        <row r="7966">
          <cell r="A7966">
            <v>0</v>
          </cell>
          <cell r="X7966" t="str">
            <v>SECSV</v>
          </cell>
          <cell r="AE7966" t="str">
            <v>GJL58</v>
          </cell>
          <cell r="BP7966" t="str">
            <v>S</v>
          </cell>
        </row>
        <row r="7967">
          <cell r="A7967">
            <v>0</v>
          </cell>
          <cell r="X7967" t="str">
            <v>CHPA0</v>
          </cell>
          <cell r="AE7967" t="str">
            <v>GJ401</v>
          </cell>
          <cell r="BP7967" t="str">
            <v>S</v>
          </cell>
        </row>
        <row r="7968">
          <cell r="A7968">
            <v>0</v>
          </cell>
          <cell r="X7968" t="str">
            <v>WO007</v>
          </cell>
          <cell r="AE7968" t="str">
            <v>PJ503</v>
          </cell>
          <cell r="BP7968" t="str">
            <v>S</v>
          </cell>
        </row>
        <row r="7969">
          <cell r="A7969">
            <v>0</v>
          </cell>
          <cell r="X7969" t="str">
            <v>ETVAF</v>
          </cell>
          <cell r="AE7969" t="str">
            <v>GJ401</v>
          </cell>
          <cell r="BP7969" t="str">
            <v>S</v>
          </cell>
        </row>
        <row r="7970">
          <cell r="A7970">
            <v>0</v>
          </cell>
          <cell r="X7970" t="str">
            <v>GAP4E</v>
          </cell>
          <cell r="AE7970" t="str">
            <v>PJ503</v>
          </cell>
          <cell r="BP7970" t="str">
            <v>S</v>
          </cell>
        </row>
        <row r="7971">
          <cell r="A7971">
            <v>0</v>
          </cell>
          <cell r="X7971" t="str">
            <v>GAP4E</v>
          </cell>
          <cell r="AE7971" t="str">
            <v>GJ401</v>
          </cell>
          <cell r="BP7971" t="str">
            <v>S</v>
          </cell>
        </row>
        <row r="7972">
          <cell r="A7972">
            <v>0</v>
          </cell>
          <cell r="X7972" t="str">
            <v>GAPNR</v>
          </cell>
          <cell r="AE7972" t="str">
            <v>GJL58</v>
          </cell>
          <cell r="BP7972" t="str">
            <v>S</v>
          </cell>
        </row>
        <row r="7973">
          <cell r="A7973">
            <v>0</v>
          </cell>
          <cell r="X7973" t="str">
            <v>LCSSE</v>
          </cell>
          <cell r="AE7973" t="str">
            <v>GJL58</v>
          </cell>
          <cell r="BP7973" t="str">
            <v>S</v>
          </cell>
        </row>
        <row r="7974">
          <cell r="A7974">
            <v>0</v>
          </cell>
          <cell r="X7974" t="str">
            <v>MP000</v>
          </cell>
          <cell r="AE7974" t="str">
            <v>TJ501</v>
          </cell>
          <cell r="BP7974" t="str">
            <v>S</v>
          </cell>
        </row>
        <row r="7975">
          <cell r="A7975">
            <v>0</v>
          </cell>
          <cell r="X7975" t="str">
            <v>EGAPE</v>
          </cell>
          <cell r="AE7975" t="str">
            <v>GJL58</v>
          </cell>
          <cell r="BP7975" t="str">
            <v>S</v>
          </cell>
        </row>
        <row r="7976">
          <cell r="A7976">
            <v>0</v>
          </cell>
          <cell r="X7976" t="str">
            <v>DCML0</v>
          </cell>
          <cell r="AE7976" t="str">
            <v>GJL58</v>
          </cell>
          <cell r="BP7976" t="str">
            <v>S</v>
          </cell>
        </row>
        <row r="7977">
          <cell r="A7977">
            <v>0</v>
          </cell>
          <cell r="X7977" t="str">
            <v>SMS4E</v>
          </cell>
          <cell r="AE7977" t="str">
            <v>GJ401</v>
          </cell>
          <cell r="BP7977" t="str">
            <v>S</v>
          </cell>
        </row>
        <row r="7978">
          <cell r="A7978">
            <v>0</v>
          </cell>
          <cell r="X7978" t="str">
            <v>CHPA0</v>
          </cell>
          <cell r="AE7978" t="str">
            <v>TJ501</v>
          </cell>
          <cell r="BP7978" t="str">
            <v>S</v>
          </cell>
        </row>
        <row r="7979">
          <cell r="A7979">
            <v>0</v>
          </cell>
          <cell r="X7979" t="str">
            <v>ETVPS</v>
          </cell>
          <cell r="AE7979" t="str">
            <v>TJ501</v>
          </cell>
          <cell r="BP7979" t="str">
            <v>S</v>
          </cell>
        </row>
        <row r="7980">
          <cell r="A7980">
            <v>0</v>
          </cell>
          <cell r="X7980" t="str">
            <v>PVSPR</v>
          </cell>
          <cell r="AE7980" t="str">
            <v>TJ501</v>
          </cell>
          <cell r="BP7980" t="str">
            <v>S</v>
          </cell>
        </row>
        <row r="7981">
          <cell r="A7981">
            <v>0</v>
          </cell>
          <cell r="X7981" t="str">
            <v>SECSV</v>
          </cell>
          <cell r="AE7981" t="str">
            <v>TJ501</v>
          </cell>
          <cell r="BP7981" t="str">
            <v>S</v>
          </cell>
        </row>
        <row r="7982">
          <cell r="A7982">
            <v>0</v>
          </cell>
          <cell r="X7982" t="str">
            <v>LCNSE</v>
          </cell>
          <cell r="AE7982" t="str">
            <v>PJ503</v>
          </cell>
          <cell r="BP7982" t="str">
            <v>S</v>
          </cell>
        </row>
        <row r="7983">
          <cell r="A7983">
            <v>-13058</v>
          </cell>
          <cell r="X7983" t="str">
            <v>CS0AS</v>
          </cell>
          <cell r="AE7983" t="str">
            <v>GJ401</v>
          </cell>
          <cell r="BP7983" t="str">
            <v>S</v>
          </cell>
        </row>
        <row r="7984">
          <cell r="A7984">
            <v>-36194</v>
          </cell>
          <cell r="X7984" t="str">
            <v>CS0AS</v>
          </cell>
          <cell r="AE7984" t="str">
            <v>GJL58</v>
          </cell>
          <cell r="BP7984" t="str">
            <v>S</v>
          </cell>
        </row>
        <row r="7985">
          <cell r="A7985">
            <v>0</v>
          </cell>
          <cell r="X7985" t="str">
            <v>WR002</v>
          </cell>
          <cell r="AE7985" t="str">
            <v>GJL58</v>
          </cell>
          <cell r="BP7985" t="str">
            <v>S</v>
          </cell>
        </row>
        <row r="7986">
          <cell r="A7986">
            <v>0</v>
          </cell>
          <cell r="X7986" t="str">
            <v>SF0AT</v>
          </cell>
          <cell r="AE7986" t="str">
            <v>GJ401</v>
          </cell>
          <cell r="BP7986" t="str">
            <v>S</v>
          </cell>
        </row>
        <row r="7987">
          <cell r="A7987">
            <v>0</v>
          </cell>
          <cell r="X7987" t="str">
            <v>SFSRA</v>
          </cell>
          <cell r="AE7987" t="str">
            <v>TJ501</v>
          </cell>
          <cell r="BP7987" t="str">
            <v>S</v>
          </cell>
        </row>
        <row r="7988">
          <cell r="A7988">
            <v>0</v>
          </cell>
          <cell r="X7988" t="str">
            <v>LCLVE</v>
          </cell>
          <cell r="AE7988" t="str">
            <v>PJ503</v>
          </cell>
          <cell r="BP7988" t="str">
            <v>S</v>
          </cell>
        </row>
        <row r="7989">
          <cell r="A7989">
            <v>0</v>
          </cell>
          <cell r="X7989" t="str">
            <v>ETVPS</v>
          </cell>
          <cell r="AE7989" t="str">
            <v>GJL58</v>
          </cell>
          <cell r="BP7989" t="str">
            <v>S</v>
          </cell>
        </row>
        <row r="7990">
          <cell r="A7990">
            <v>0</v>
          </cell>
          <cell r="X7990" t="str">
            <v>ETVPS</v>
          </cell>
          <cell r="AE7990" t="str">
            <v>GJ401</v>
          </cell>
          <cell r="BP7990" t="str">
            <v>S</v>
          </cell>
        </row>
        <row r="7991">
          <cell r="A7991">
            <v>0</v>
          </cell>
          <cell r="X7991" t="str">
            <v>SMS4E</v>
          </cell>
          <cell r="AE7991" t="str">
            <v>TJ501</v>
          </cell>
          <cell r="BP7991" t="str">
            <v>S</v>
          </cell>
        </row>
        <row r="7992">
          <cell r="A7992">
            <v>0</v>
          </cell>
          <cell r="X7992" t="str">
            <v>SMS4E</v>
          </cell>
          <cell r="AE7992" t="str">
            <v>GJ401</v>
          </cell>
          <cell r="BP7992" t="str">
            <v>S</v>
          </cell>
        </row>
        <row r="7993">
          <cell r="A7993">
            <v>0</v>
          </cell>
          <cell r="X7993" t="str">
            <v>LCSSI</v>
          </cell>
          <cell r="AE7993" t="str">
            <v>GJL58</v>
          </cell>
          <cell r="BP7993" t="str">
            <v>S</v>
          </cell>
        </row>
        <row r="7994">
          <cell r="A7994">
            <v>0</v>
          </cell>
          <cell r="X7994" t="str">
            <v>SESSI</v>
          </cell>
          <cell r="AE7994" t="str">
            <v>TJ501</v>
          </cell>
          <cell r="BP7994" t="str">
            <v>S</v>
          </cell>
        </row>
        <row r="7995">
          <cell r="A7995">
            <v>0</v>
          </cell>
          <cell r="X7995" t="str">
            <v>SFCCS</v>
          </cell>
          <cell r="AE7995" t="str">
            <v>PJ503</v>
          </cell>
          <cell r="BP7995" t="str">
            <v>S</v>
          </cell>
        </row>
        <row r="7996">
          <cell r="A7996">
            <v>0</v>
          </cell>
          <cell r="X7996" t="str">
            <v>TRFCA</v>
          </cell>
          <cell r="AE7996" t="str">
            <v>GJ401</v>
          </cell>
          <cell r="BP7996" t="str">
            <v>S</v>
          </cell>
        </row>
        <row r="7997">
          <cell r="A7997">
            <v>0</v>
          </cell>
          <cell r="X7997" t="str">
            <v>DCMIH</v>
          </cell>
          <cell r="AE7997" t="str">
            <v>TJ501</v>
          </cell>
          <cell r="BP7997" t="str">
            <v>S</v>
          </cell>
        </row>
        <row r="7998">
          <cell r="A7998">
            <v>0</v>
          </cell>
          <cell r="X7998" t="str">
            <v>ETVAF</v>
          </cell>
          <cell r="AE7998" t="str">
            <v>GJ401</v>
          </cell>
          <cell r="BP7998" t="str">
            <v>S</v>
          </cell>
        </row>
        <row r="7999">
          <cell r="A7999">
            <v>0</v>
          </cell>
          <cell r="X7999" t="str">
            <v>TRCOR</v>
          </cell>
          <cell r="AE7999" t="str">
            <v>PJ503</v>
          </cell>
          <cell r="BP7999" t="str">
            <v>S</v>
          </cell>
        </row>
        <row r="8000">
          <cell r="A8000">
            <v>0</v>
          </cell>
          <cell r="X8000" t="str">
            <v>TRCOR</v>
          </cell>
          <cell r="AE8000" t="str">
            <v>GJL58</v>
          </cell>
          <cell r="BP8000" t="str">
            <v>S</v>
          </cell>
        </row>
        <row r="8001">
          <cell r="A8001">
            <v>0</v>
          </cell>
          <cell r="X8001" t="str">
            <v>EFCCM</v>
          </cell>
          <cell r="AE8001" t="str">
            <v>GJL58</v>
          </cell>
          <cell r="BP8001" t="str">
            <v>S</v>
          </cell>
        </row>
        <row r="8002">
          <cell r="A8002">
            <v>0</v>
          </cell>
          <cell r="X8002" t="str">
            <v>GAP4E</v>
          </cell>
          <cell r="AE8002" t="str">
            <v>TJ501</v>
          </cell>
          <cell r="BP8002" t="str">
            <v>S</v>
          </cell>
        </row>
        <row r="8003">
          <cell r="A8003">
            <v>0</v>
          </cell>
          <cell r="X8003" t="str">
            <v>ETVAP</v>
          </cell>
          <cell r="AE8003" t="str">
            <v>GJL58</v>
          </cell>
          <cell r="BP8003" t="str">
            <v>S</v>
          </cell>
        </row>
        <row r="8004">
          <cell r="A8004">
            <v>0</v>
          </cell>
          <cell r="X8004" t="str">
            <v>CH0AT</v>
          </cell>
          <cell r="AE8004" t="str">
            <v>PJ503</v>
          </cell>
          <cell r="BP8004" t="str">
            <v>S</v>
          </cell>
        </row>
        <row r="8005">
          <cell r="A8005">
            <v>0</v>
          </cell>
          <cell r="X8005" t="str">
            <v>LCSSI</v>
          </cell>
          <cell r="AE8005" t="str">
            <v>GJL58</v>
          </cell>
          <cell r="BP8005" t="str">
            <v>S</v>
          </cell>
        </row>
        <row r="8006">
          <cell r="A8006">
            <v>0</v>
          </cell>
          <cell r="X8006" t="str">
            <v>LCLVI</v>
          </cell>
          <cell r="AE8006" t="str">
            <v>TJ501</v>
          </cell>
          <cell r="BP8006" t="str">
            <v>S</v>
          </cell>
        </row>
        <row r="8007">
          <cell r="A8007">
            <v>0</v>
          </cell>
          <cell r="X8007" t="str">
            <v>LCNSI</v>
          </cell>
          <cell r="AE8007" t="str">
            <v>GJL58</v>
          </cell>
          <cell r="BP8007" t="str">
            <v>S</v>
          </cell>
        </row>
        <row r="8008">
          <cell r="A8008">
            <v>0</v>
          </cell>
          <cell r="X8008" t="str">
            <v>LCSSE</v>
          </cell>
          <cell r="AE8008" t="str">
            <v>GJ401</v>
          </cell>
          <cell r="BP8008" t="str">
            <v>S</v>
          </cell>
        </row>
        <row r="8009">
          <cell r="A8009">
            <v>0</v>
          </cell>
          <cell r="X8009" t="str">
            <v>SF0AT</v>
          </cell>
          <cell r="AE8009" t="str">
            <v>GJ401</v>
          </cell>
          <cell r="BP8009" t="str">
            <v>S</v>
          </cell>
        </row>
        <row r="8010">
          <cell r="A8010">
            <v>2524</v>
          </cell>
          <cell r="X8010" t="str">
            <v>GAPNR</v>
          </cell>
          <cell r="AE8010" t="str">
            <v>TJ501</v>
          </cell>
          <cell r="BP8010" t="str">
            <v>S</v>
          </cell>
        </row>
        <row r="8011">
          <cell r="A8011">
            <v>291809</v>
          </cell>
          <cell r="X8011" t="str">
            <v>DCMPR</v>
          </cell>
          <cell r="AE8011" t="str">
            <v>NJ210</v>
          </cell>
          <cell r="BP8011" t="str">
            <v>S</v>
          </cell>
        </row>
        <row r="8012">
          <cell r="A8012">
            <v>430260</v>
          </cell>
          <cell r="X8012" t="str">
            <v>CSF0H</v>
          </cell>
          <cell r="AE8012" t="str">
            <v>NJ210</v>
          </cell>
          <cell r="BP8012" t="str">
            <v>S</v>
          </cell>
        </row>
        <row r="8013">
          <cell r="A8013">
            <v>797002</v>
          </cell>
          <cell r="X8013" t="str">
            <v>CS00H</v>
          </cell>
          <cell r="AE8013" t="str">
            <v>NJ210</v>
          </cell>
          <cell r="BP8013" t="str">
            <v>S</v>
          </cell>
        </row>
        <row r="8014">
          <cell r="A8014">
            <v>1111617</v>
          </cell>
          <cell r="X8014" t="str">
            <v>WO006</v>
          </cell>
          <cell r="AE8014" t="str">
            <v>NJ210</v>
          </cell>
          <cell r="BP8014" t="str">
            <v>S</v>
          </cell>
        </row>
        <row r="8015">
          <cell r="A8015">
            <v>92</v>
          </cell>
          <cell r="X8015" t="str">
            <v>EGAPE</v>
          </cell>
          <cell r="AE8015" t="str">
            <v>NJ206</v>
          </cell>
          <cell r="BP8015" t="str">
            <v>IVE</v>
          </cell>
        </row>
        <row r="8016">
          <cell r="A8016">
            <v>795</v>
          </cell>
          <cell r="X8016" t="str">
            <v>ETVAF</v>
          </cell>
          <cell r="AE8016" t="str">
            <v>NJ206</v>
          </cell>
          <cell r="BP8016" t="str">
            <v>F</v>
          </cell>
        </row>
        <row r="8017">
          <cell r="A8017">
            <v>1915</v>
          </cell>
          <cell r="X8017" t="str">
            <v>TRCOR</v>
          </cell>
          <cell r="AE8017" t="str">
            <v>NJ206</v>
          </cell>
          <cell r="BP8017" t="str">
            <v>IVE</v>
          </cell>
        </row>
        <row r="8018">
          <cell r="A8018">
            <v>44161</v>
          </cell>
          <cell r="X8018" t="str">
            <v>SESSE</v>
          </cell>
          <cell r="AE8018" t="str">
            <v>QJ014</v>
          </cell>
          <cell r="BP8018" t="str">
            <v>IVE</v>
          </cell>
        </row>
        <row r="8019">
          <cell r="A8019">
            <v>44504</v>
          </cell>
          <cell r="X8019" t="str">
            <v>KRE22</v>
          </cell>
          <cell r="AE8019" t="str">
            <v>QJ014</v>
          </cell>
          <cell r="BP8019" t="str">
            <v>F</v>
          </cell>
        </row>
        <row r="8020">
          <cell r="A8020">
            <v>223921</v>
          </cell>
          <cell r="X8020" t="str">
            <v>PR005</v>
          </cell>
          <cell r="AE8020" t="str">
            <v>DJ038</v>
          </cell>
          <cell r="BP8020" t="str">
            <v>F</v>
          </cell>
        </row>
        <row r="8021">
          <cell r="A8021">
            <v>286051</v>
          </cell>
          <cell r="X8021" t="str">
            <v>SMS4E</v>
          </cell>
          <cell r="AE8021" t="str">
            <v>DJ038</v>
          </cell>
          <cell r="BP8021" t="str">
            <v>IVE</v>
          </cell>
        </row>
        <row r="8022">
          <cell r="A8022">
            <v>485530</v>
          </cell>
          <cell r="X8022" t="str">
            <v>PRE04</v>
          </cell>
          <cell r="AE8022" t="str">
            <v>DJ038</v>
          </cell>
          <cell r="BP8022" t="str">
            <v>F</v>
          </cell>
        </row>
        <row r="8023">
          <cell r="A8023">
            <v>487138</v>
          </cell>
          <cell r="X8023" t="str">
            <v>DCMPR</v>
          </cell>
          <cell r="AE8023" t="str">
            <v>DJ038</v>
          </cell>
          <cell r="BP8023" t="str">
            <v>IVE</v>
          </cell>
        </row>
        <row r="8024">
          <cell r="A8024">
            <v>8916</v>
          </cell>
          <cell r="X8024" t="str">
            <v>CHPES</v>
          </cell>
          <cell r="AE8024" t="str">
            <v>NJ206</v>
          </cell>
          <cell r="BP8024" t="str">
            <v>F</v>
          </cell>
        </row>
        <row r="8025">
          <cell r="A8025">
            <v>10276</v>
          </cell>
          <cell r="X8025" t="str">
            <v>TRCOR</v>
          </cell>
          <cell r="AE8025" t="str">
            <v>NJ206</v>
          </cell>
          <cell r="BP8025" t="str">
            <v>IVE</v>
          </cell>
        </row>
        <row r="8026">
          <cell r="A8026">
            <v>10922</v>
          </cell>
          <cell r="X8026" t="str">
            <v>DCMPR</v>
          </cell>
          <cell r="AE8026" t="str">
            <v>NJ206</v>
          </cell>
          <cell r="BP8026" t="str">
            <v>F</v>
          </cell>
        </row>
        <row r="8027">
          <cell r="A8027">
            <v>12098</v>
          </cell>
          <cell r="X8027" t="str">
            <v>TRCOR</v>
          </cell>
          <cell r="AE8027" t="str">
            <v>NJ206</v>
          </cell>
          <cell r="BP8027" t="str">
            <v>IVE</v>
          </cell>
        </row>
        <row r="8028">
          <cell r="A8028">
            <v>13217</v>
          </cell>
          <cell r="X8028" t="str">
            <v>CHPA0</v>
          </cell>
          <cell r="AE8028" t="str">
            <v>NJ206</v>
          </cell>
          <cell r="BP8028" t="str">
            <v>IVE</v>
          </cell>
        </row>
        <row r="8029">
          <cell r="A8029">
            <v>17760</v>
          </cell>
          <cell r="X8029" t="str">
            <v>MP000</v>
          </cell>
          <cell r="AE8029" t="str">
            <v>NJ206</v>
          </cell>
          <cell r="BP8029" t="str">
            <v>IVE</v>
          </cell>
        </row>
        <row r="8030">
          <cell r="A8030">
            <v>73876</v>
          </cell>
          <cell r="X8030" t="str">
            <v>DCMPR</v>
          </cell>
          <cell r="AE8030" t="str">
            <v>NJ206</v>
          </cell>
          <cell r="BP8030" t="str">
            <v>IVE</v>
          </cell>
        </row>
        <row r="8031">
          <cell r="A8031">
            <v>31425</v>
          </cell>
          <cell r="X8031" t="str">
            <v>WR002</v>
          </cell>
          <cell r="AE8031" t="str">
            <v>NJ210</v>
          </cell>
          <cell r="BP8031" t="str">
            <v>IVE</v>
          </cell>
        </row>
        <row r="8032">
          <cell r="A8032">
            <v>5010</v>
          </cell>
          <cell r="X8032" t="str">
            <v>WR002</v>
          </cell>
          <cell r="AE8032" t="str">
            <v>DJ039</v>
          </cell>
          <cell r="BP8032" t="str">
            <v>S</v>
          </cell>
        </row>
        <row r="8033">
          <cell r="A8033">
            <v>5723</v>
          </cell>
          <cell r="X8033" t="str">
            <v>DCM0H</v>
          </cell>
          <cell r="AE8033" t="str">
            <v>DJ039</v>
          </cell>
          <cell r="BP8033" t="str">
            <v>S</v>
          </cell>
        </row>
        <row r="8034">
          <cell r="A8034">
            <v>57010</v>
          </cell>
          <cell r="X8034" t="str">
            <v>PR005</v>
          </cell>
          <cell r="AE8034" t="str">
            <v>QJ014</v>
          </cell>
          <cell r="BP8034" t="str">
            <v>F</v>
          </cell>
        </row>
        <row r="8035">
          <cell r="A8035">
            <v>62027</v>
          </cell>
          <cell r="X8035" t="str">
            <v>DCMIH</v>
          </cell>
          <cell r="AE8035" t="str">
            <v>QJ014</v>
          </cell>
          <cell r="BP8035" t="str">
            <v>IVE</v>
          </cell>
        </row>
        <row r="8036">
          <cell r="A8036">
            <v>4506</v>
          </cell>
          <cell r="X8036" t="str">
            <v>SECLE</v>
          </cell>
          <cell r="AE8036" t="str">
            <v>QJ013</v>
          </cell>
          <cell r="BP8036" t="str">
            <v>IVE</v>
          </cell>
        </row>
        <row r="8037">
          <cell r="A8037">
            <v>62159</v>
          </cell>
          <cell r="X8037" t="str">
            <v>WR002</v>
          </cell>
          <cell r="AE8037" t="str">
            <v>QJ014</v>
          </cell>
          <cell r="BP8037" t="str">
            <v>IVE</v>
          </cell>
        </row>
        <row r="8038">
          <cell r="A8038">
            <v>86600</v>
          </cell>
          <cell r="X8038" t="str">
            <v>PVSPR</v>
          </cell>
          <cell r="AE8038" t="str">
            <v>QJ014</v>
          </cell>
          <cell r="BP8038" t="str">
            <v>F</v>
          </cell>
        </row>
        <row r="8039">
          <cell r="A8039">
            <v>92465</v>
          </cell>
          <cell r="X8039" t="str">
            <v>ETVPS</v>
          </cell>
          <cell r="AE8039" t="str">
            <v>QJ014</v>
          </cell>
          <cell r="BP8039" t="str">
            <v>F</v>
          </cell>
        </row>
        <row r="8040">
          <cell r="A8040">
            <v>234945</v>
          </cell>
          <cell r="X8040" t="str">
            <v>DCM0H</v>
          </cell>
          <cell r="AE8040" t="str">
            <v>QJ014</v>
          </cell>
          <cell r="BP8040" t="str">
            <v>IVE</v>
          </cell>
        </row>
        <row r="8041">
          <cell r="A8041">
            <v>2098899</v>
          </cell>
          <cell r="X8041" t="str">
            <v>LCFHE</v>
          </cell>
          <cell r="AE8041" t="str">
            <v>QJ014</v>
          </cell>
          <cell r="BP8041" t="str">
            <v>IVE</v>
          </cell>
        </row>
        <row r="8042">
          <cell r="A8042">
            <v>5487646</v>
          </cell>
          <cell r="X8042" t="str">
            <v>DCMPR</v>
          </cell>
          <cell r="AE8042" t="str">
            <v>QJ014</v>
          </cell>
          <cell r="BP8042" t="str">
            <v>IVE</v>
          </cell>
        </row>
        <row r="8043">
          <cell r="A8043">
            <v>35883</v>
          </cell>
          <cell r="X8043" t="str">
            <v>PR005</v>
          </cell>
          <cell r="AE8043" t="str">
            <v>QJ015</v>
          </cell>
          <cell r="BP8043" t="str">
            <v>F</v>
          </cell>
        </row>
        <row r="8044">
          <cell r="A8044">
            <v>44283</v>
          </cell>
          <cell r="X8044" t="str">
            <v>KRL17</v>
          </cell>
          <cell r="AE8044" t="str">
            <v>QJ015</v>
          </cell>
          <cell r="BP8044" t="str">
            <v>F</v>
          </cell>
        </row>
        <row r="8045">
          <cell r="A8045">
            <v>57607</v>
          </cell>
          <cell r="X8045" t="str">
            <v>CSFAS</v>
          </cell>
          <cell r="AE8045" t="str">
            <v>QJ016</v>
          </cell>
          <cell r="BP8045" t="str">
            <v>S</v>
          </cell>
        </row>
        <row r="8046">
          <cell r="A8046">
            <v>78807</v>
          </cell>
          <cell r="X8046" t="str">
            <v>SF0AT</v>
          </cell>
          <cell r="AE8046" t="str">
            <v>QJ016</v>
          </cell>
          <cell r="BP8046" t="str">
            <v>S</v>
          </cell>
        </row>
        <row r="8047">
          <cell r="A8047">
            <v>114206</v>
          </cell>
          <cell r="X8047" t="str">
            <v>GAPSF</v>
          </cell>
          <cell r="AE8047" t="str">
            <v>QJ016</v>
          </cell>
          <cell r="BP8047" t="str">
            <v>S</v>
          </cell>
        </row>
        <row r="8048">
          <cell r="A8048">
            <v>131454</v>
          </cell>
          <cell r="X8048" t="str">
            <v>39MAS</v>
          </cell>
          <cell r="AE8048" t="str">
            <v>QJ016</v>
          </cell>
          <cell r="BP8048" t="str">
            <v>S</v>
          </cell>
        </row>
        <row r="8049">
          <cell r="A8049">
            <v>260739</v>
          </cell>
          <cell r="X8049" t="str">
            <v>PR005</v>
          </cell>
          <cell r="AE8049" t="str">
            <v>CJ149</v>
          </cell>
          <cell r="BP8049" t="str">
            <v>F</v>
          </cell>
        </row>
        <row r="8050">
          <cell r="A8050">
            <v>998540</v>
          </cell>
          <cell r="X8050" t="str">
            <v>LCFHE</v>
          </cell>
          <cell r="AE8050" t="str">
            <v>CJ149</v>
          </cell>
          <cell r="BP8050" t="str">
            <v>IVE</v>
          </cell>
        </row>
        <row r="8051">
          <cell r="A8051">
            <v>6868</v>
          </cell>
          <cell r="X8051" t="str">
            <v>TRFCA</v>
          </cell>
          <cell r="AE8051" t="str">
            <v>DJ038</v>
          </cell>
          <cell r="BP8051" t="str">
            <v>IVE</v>
          </cell>
        </row>
        <row r="8052">
          <cell r="A8052">
            <v>77996</v>
          </cell>
          <cell r="X8052" t="str">
            <v>CHPA0</v>
          </cell>
          <cell r="AE8052" t="str">
            <v>NJ210</v>
          </cell>
          <cell r="BP8052" t="str">
            <v>IVE</v>
          </cell>
        </row>
        <row r="8053">
          <cell r="A8053">
            <v>119731</v>
          </cell>
          <cell r="X8053" t="str">
            <v>PRE04</v>
          </cell>
          <cell r="AE8053" t="str">
            <v>NJ210</v>
          </cell>
          <cell r="BP8053" t="str">
            <v>F</v>
          </cell>
        </row>
        <row r="8054">
          <cell r="A8054">
            <v>314485</v>
          </cell>
          <cell r="X8054" t="str">
            <v>AS000</v>
          </cell>
          <cell r="AE8054" t="str">
            <v>NJ210</v>
          </cell>
          <cell r="BP8054" t="str">
            <v>IVE</v>
          </cell>
        </row>
        <row r="8055">
          <cell r="A8055">
            <v>506443</v>
          </cell>
          <cell r="X8055" t="str">
            <v>DCMPR</v>
          </cell>
          <cell r="AE8055" t="str">
            <v>NJ210</v>
          </cell>
          <cell r="BP8055" t="str">
            <v>IVE</v>
          </cell>
        </row>
        <row r="8056">
          <cell r="A8056">
            <v>33446</v>
          </cell>
          <cell r="X8056" t="str">
            <v>SESSE</v>
          </cell>
          <cell r="AE8056" t="str">
            <v>DJ038</v>
          </cell>
          <cell r="BP8056" t="str">
            <v>IVE</v>
          </cell>
        </row>
        <row r="8057">
          <cell r="A8057">
            <v>39889</v>
          </cell>
          <cell r="X8057" t="str">
            <v>CHPES</v>
          </cell>
          <cell r="AE8057" t="str">
            <v>DJ038</v>
          </cell>
          <cell r="BP8057" t="str">
            <v>F</v>
          </cell>
        </row>
        <row r="8058">
          <cell r="A8058">
            <v>41570</v>
          </cell>
          <cell r="X8058" t="str">
            <v>KRE22</v>
          </cell>
          <cell r="AE8058" t="str">
            <v>DJ038</v>
          </cell>
          <cell r="BP8058" t="str">
            <v>F</v>
          </cell>
        </row>
        <row r="8059">
          <cell r="A8059">
            <v>8561</v>
          </cell>
          <cell r="X8059" t="str">
            <v>PVSPR</v>
          </cell>
          <cell r="AE8059" t="str">
            <v>NJ206</v>
          </cell>
          <cell r="BP8059" t="str">
            <v>F</v>
          </cell>
        </row>
        <row r="8060">
          <cell r="A8060">
            <v>2418</v>
          </cell>
          <cell r="X8060" t="str">
            <v>TRFCA</v>
          </cell>
          <cell r="AE8060" t="str">
            <v>QJ016</v>
          </cell>
          <cell r="BP8060" t="str">
            <v>S</v>
          </cell>
        </row>
        <row r="8061">
          <cell r="A8061">
            <v>78332</v>
          </cell>
          <cell r="X8061" t="str">
            <v>TRCOR</v>
          </cell>
          <cell r="AE8061" t="str">
            <v>NJ210</v>
          </cell>
          <cell r="BP8061" t="str">
            <v>S</v>
          </cell>
        </row>
        <row r="8062">
          <cell r="A8062">
            <v>487245</v>
          </cell>
          <cell r="X8062" t="str">
            <v>DCML0</v>
          </cell>
          <cell r="AE8062" t="str">
            <v>QJ013</v>
          </cell>
          <cell r="BP8062" t="str">
            <v>IVE</v>
          </cell>
        </row>
        <row r="8063">
          <cell r="A8063">
            <v>2029599</v>
          </cell>
          <cell r="X8063" t="str">
            <v>DCMPR</v>
          </cell>
          <cell r="AE8063" t="str">
            <v>QJ013</v>
          </cell>
          <cell r="BP8063" t="str">
            <v>IVE</v>
          </cell>
        </row>
        <row r="8064">
          <cell r="A8064">
            <v>74328</v>
          </cell>
          <cell r="X8064" t="str">
            <v>DCMIH</v>
          </cell>
          <cell r="AE8064" t="str">
            <v>QJ015</v>
          </cell>
          <cell r="BP8064" t="str">
            <v>IVE</v>
          </cell>
        </row>
        <row r="8065">
          <cell r="A8065">
            <v>90328</v>
          </cell>
          <cell r="X8065" t="str">
            <v>EFRBE</v>
          </cell>
          <cell r="AE8065" t="str">
            <v>QJ015</v>
          </cell>
          <cell r="BP8065" t="str">
            <v>IVE</v>
          </cell>
        </row>
        <row r="8066">
          <cell r="A8066">
            <v>136895</v>
          </cell>
          <cell r="X8066" t="str">
            <v>REV4E</v>
          </cell>
          <cell r="AE8066" t="str">
            <v>QJ015</v>
          </cell>
          <cell r="BP8066" t="str">
            <v>IVE</v>
          </cell>
        </row>
        <row r="8067">
          <cell r="A8067">
            <v>1587394</v>
          </cell>
          <cell r="X8067" t="str">
            <v>LCLVE</v>
          </cell>
          <cell r="AE8067" t="str">
            <v>QJ015</v>
          </cell>
          <cell r="BP8067" t="str">
            <v>IVE</v>
          </cell>
        </row>
        <row r="8068">
          <cell r="A8068">
            <v>66642</v>
          </cell>
          <cell r="X8068" t="str">
            <v>REV4E</v>
          </cell>
          <cell r="AE8068" t="str">
            <v>NJ210</v>
          </cell>
          <cell r="BP8068" t="str">
            <v>S</v>
          </cell>
        </row>
        <row r="8069">
          <cell r="A8069">
            <v>88167</v>
          </cell>
          <cell r="X8069" t="str">
            <v>DCML0</v>
          </cell>
          <cell r="AE8069" t="str">
            <v>NJ210</v>
          </cell>
          <cell r="BP8069" t="str">
            <v>S</v>
          </cell>
        </row>
        <row r="8070">
          <cell r="A8070">
            <v>109237</v>
          </cell>
          <cell r="X8070" t="str">
            <v>MP000</v>
          </cell>
          <cell r="AE8070" t="str">
            <v>NJ210</v>
          </cell>
          <cell r="BP8070" t="str">
            <v>S</v>
          </cell>
        </row>
        <row r="8071">
          <cell r="A8071">
            <v>111577</v>
          </cell>
          <cell r="X8071" t="str">
            <v>PR005</v>
          </cell>
          <cell r="AE8071" t="str">
            <v>NJ210</v>
          </cell>
          <cell r="BP8071" t="str">
            <v>S</v>
          </cell>
        </row>
        <row r="8072">
          <cell r="A8072">
            <v>144746</v>
          </cell>
          <cell r="X8072" t="str">
            <v>39MAS</v>
          </cell>
          <cell r="AE8072" t="str">
            <v>NJ210</v>
          </cell>
          <cell r="BP8072" t="str">
            <v>S</v>
          </cell>
        </row>
        <row r="8073">
          <cell r="A8073">
            <v>75455</v>
          </cell>
          <cell r="X8073" t="str">
            <v>LCLVE</v>
          </cell>
          <cell r="AE8073" t="str">
            <v>NJ206</v>
          </cell>
          <cell r="BP8073" t="str">
            <v>S</v>
          </cell>
        </row>
        <row r="8074">
          <cell r="A8074">
            <v>22889</v>
          </cell>
          <cell r="X8074" t="str">
            <v>TRFCA</v>
          </cell>
          <cell r="AE8074" t="str">
            <v>QJ015</v>
          </cell>
          <cell r="BP8074" t="str">
            <v>S</v>
          </cell>
        </row>
        <row r="8075">
          <cell r="A8075">
            <v>24114</v>
          </cell>
          <cell r="X8075" t="str">
            <v>DCM0H</v>
          </cell>
          <cell r="AE8075" t="str">
            <v>QJ015</v>
          </cell>
          <cell r="BP8075" t="str">
            <v>S</v>
          </cell>
        </row>
        <row r="8076">
          <cell r="A8076">
            <v>38502</v>
          </cell>
          <cell r="X8076" t="str">
            <v>SECLI</v>
          </cell>
          <cell r="AE8076" t="str">
            <v>QJ015</v>
          </cell>
          <cell r="BP8076" t="str">
            <v>S</v>
          </cell>
        </row>
        <row r="8077">
          <cell r="A8077">
            <v>46480</v>
          </cell>
          <cell r="X8077" t="str">
            <v>DCMIH</v>
          </cell>
          <cell r="AE8077" t="str">
            <v>QJ015</v>
          </cell>
          <cell r="BP8077" t="str">
            <v>S</v>
          </cell>
        </row>
        <row r="8078">
          <cell r="A8078">
            <v>21592</v>
          </cell>
          <cell r="X8078" t="str">
            <v>ETVPS</v>
          </cell>
          <cell r="AE8078" t="str">
            <v>DJ038</v>
          </cell>
          <cell r="BP8078" t="str">
            <v>S</v>
          </cell>
        </row>
        <row r="8079">
          <cell r="A8079">
            <v>41091</v>
          </cell>
          <cell r="X8079" t="str">
            <v>TRFCA</v>
          </cell>
          <cell r="AE8079" t="str">
            <v>DJ038</v>
          </cell>
          <cell r="BP8079" t="str">
            <v>S</v>
          </cell>
        </row>
        <row r="8080">
          <cell r="A8080">
            <v>871</v>
          </cell>
          <cell r="X8080" t="str">
            <v>ETVAF</v>
          </cell>
          <cell r="AE8080" t="str">
            <v>DJ039</v>
          </cell>
          <cell r="BP8080" t="str">
            <v>F</v>
          </cell>
        </row>
        <row r="8081">
          <cell r="A8081">
            <v>3781</v>
          </cell>
          <cell r="X8081" t="str">
            <v>KRL22</v>
          </cell>
          <cell r="AE8081" t="str">
            <v>DJ039</v>
          </cell>
          <cell r="BP8081" t="str">
            <v>F</v>
          </cell>
        </row>
        <row r="8082">
          <cell r="A8082">
            <v>38340</v>
          </cell>
          <cell r="X8082" t="str">
            <v>WR002</v>
          </cell>
          <cell r="AE8082" t="str">
            <v>QJ014</v>
          </cell>
          <cell r="BP8082" t="str">
            <v>S</v>
          </cell>
        </row>
        <row r="8083">
          <cell r="A8083">
            <v>2660</v>
          </cell>
          <cell r="X8083" t="str">
            <v>SECLE</v>
          </cell>
          <cell r="AE8083" t="str">
            <v>CJ149</v>
          </cell>
          <cell r="BP8083" t="str">
            <v>S</v>
          </cell>
        </row>
        <row r="8084">
          <cell r="A8084">
            <v>3148</v>
          </cell>
          <cell r="X8084" t="str">
            <v>TRCOR</v>
          </cell>
          <cell r="AE8084" t="str">
            <v>CJ149</v>
          </cell>
          <cell r="BP8084" t="str">
            <v>S</v>
          </cell>
        </row>
        <row r="8085">
          <cell r="A8085">
            <v>10330</v>
          </cell>
          <cell r="X8085" t="str">
            <v>CHPA0</v>
          </cell>
          <cell r="AE8085" t="str">
            <v>CJ149</v>
          </cell>
          <cell r="BP8085" t="str">
            <v>S</v>
          </cell>
        </row>
        <row r="8086">
          <cell r="A8086">
            <v>16896</v>
          </cell>
          <cell r="X8086" t="str">
            <v>TRCOR</v>
          </cell>
          <cell r="AE8086" t="str">
            <v>CJ149</v>
          </cell>
          <cell r="BP8086" t="str">
            <v>S</v>
          </cell>
        </row>
        <row r="8087">
          <cell r="A8087">
            <v>23769</v>
          </cell>
          <cell r="X8087" t="str">
            <v>SMS4E</v>
          </cell>
          <cell r="AE8087" t="str">
            <v>CJ149</v>
          </cell>
          <cell r="BP8087" t="str">
            <v>S</v>
          </cell>
        </row>
        <row r="8088">
          <cell r="A8088">
            <v>69749</v>
          </cell>
          <cell r="X8088" t="str">
            <v>SF0AT</v>
          </cell>
          <cell r="AE8088" t="str">
            <v>QJ015</v>
          </cell>
          <cell r="BP8088" t="str">
            <v>S</v>
          </cell>
        </row>
        <row r="8089">
          <cell r="A8089">
            <v>81762</v>
          </cell>
          <cell r="X8089" t="str">
            <v>PR024</v>
          </cell>
          <cell r="AE8089" t="str">
            <v>QJ014</v>
          </cell>
          <cell r="BP8089" t="str">
            <v>S</v>
          </cell>
        </row>
        <row r="8090">
          <cell r="A8090">
            <v>82431</v>
          </cell>
          <cell r="X8090" t="str">
            <v>SF0AT</v>
          </cell>
          <cell r="AE8090" t="str">
            <v>QJ014</v>
          </cell>
          <cell r="BP8090" t="str">
            <v>S</v>
          </cell>
        </row>
        <row r="8091">
          <cell r="A8091">
            <v>114064</v>
          </cell>
          <cell r="X8091" t="str">
            <v>SFSRA</v>
          </cell>
          <cell r="AE8091" t="str">
            <v>QJ014</v>
          </cell>
          <cell r="BP8091" t="str">
            <v>S</v>
          </cell>
        </row>
        <row r="8092">
          <cell r="A8092">
            <v>133702</v>
          </cell>
          <cell r="X8092" t="str">
            <v>CHPA0</v>
          </cell>
          <cell r="AE8092" t="str">
            <v>QJ014</v>
          </cell>
          <cell r="BP8092" t="str">
            <v>S</v>
          </cell>
        </row>
        <row r="8093">
          <cell r="A8093">
            <v>74328</v>
          </cell>
          <cell r="X8093" t="str">
            <v>DCMIH</v>
          </cell>
          <cell r="AE8093" t="str">
            <v>QJ015</v>
          </cell>
          <cell r="BP8093" t="str">
            <v>S</v>
          </cell>
        </row>
        <row r="8094">
          <cell r="A8094">
            <v>100212</v>
          </cell>
          <cell r="X8094" t="str">
            <v>TRCOR</v>
          </cell>
          <cell r="AE8094" t="str">
            <v>QJ015</v>
          </cell>
          <cell r="BP8094" t="str">
            <v>S</v>
          </cell>
        </row>
        <row r="8095">
          <cell r="A8095">
            <v>251207</v>
          </cell>
          <cell r="X8095" t="str">
            <v>39MAS</v>
          </cell>
          <cell r="AE8095" t="str">
            <v>QJ015</v>
          </cell>
          <cell r="BP8095" t="str">
            <v>S</v>
          </cell>
        </row>
        <row r="8096">
          <cell r="A8096">
            <v>271221</v>
          </cell>
          <cell r="X8096" t="str">
            <v>EFRBI</v>
          </cell>
          <cell r="AE8096" t="str">
            <v>QJ015</v>
          </cell>
          <cell r="BP8096" t="str">
            <v>S</v>
          </cell>
        </row>
        <row r="8097">
          <cell r="A8097">
            <v>1542</v>
          </cell>
          <cell r="X8097" t="str">
            <v>TRFCA</v>
          </cell>
          <cell r="AE8097" t="str">
            <v>QJ013</v>
          </cell>
          <cell r="BP8097" t="str">
            <v>S</v>
          </cell>
        </row>
        <row r="8098">
          <cell r="A8098">
            <v>13591</v>
          </cell>
          <cell r="X8098" t="str">
            <v>EFCCM</v>
          </cell>
          <cell r="AE8098" t="str">
            <v>QJ013</v>
          </cell>
          <cell r="BP8098" t="str">
            <v>S</v>
          </cell>
        </row>
        <row r="8099">
          <cell r="A8099">
            <v>432185</v>
          </cell>
          <cell r="X8099" t="str">
            <v>PVSPR</v>
          </cell>
          <cell r="AE8099" t="str">
            <v>QJ014</v>
          </cell>
          <cell r="BP8099" t="str">
            <v>S</v>
          </cell>
        </row>
        <row r="8100">
          <cell r="A8100">
            <v>523548</v>
          </cell>
          <cell r="X8100" t="str">
            <v>SFE06</v>
          </cell>
          <cell r="AE8100" t="str">
            <v>QJ014</v>
          </cell>
          <cell r="BP8100" t="str">
            <v>S</v>
          </cell>
        </row>
        <row r="8101">
          <cell r="A8101">
            <v>39542</v>
          </cell>
          <cell r="X8101" t="str">
            <v>TRCOR</v>
          </cell>
          <cell r="AE8101" t="str">
            <v>CJ149</v>
          </cell>
          <cell r="BP8101" t="str">
            <v>S</v>
          </cell>
        </row>
        <row r="8102">
          <cell r="A8102">
            <v>54032</v>
          </cell>
          <cell r="X8102" t="str">
            <v>SESSI</v>
          </cell>
          <cell r="AE8102" t="str">
            <v>CJ149</v>
          </cell>
          <cell r="BP8102" t="str">
            <v>S</v>
          </cell>
        </row>
        <row r="8103">
          <cell r="A8103">
            <v>4250906</v>
          </cell>
          <cell r="X8103" t="str">
            <v>LCNSI</v>
          </cell>
          <cell r="AE8103" t="str">
            <v>QJ015</v>
          </cell>
          <cell r="BP8103" t="str">
            <v>S</v>
          </cell>
        </row>
        <row r="8104">
          <cell r="A8104">
            <v>14872</v>
          </cell>
          <cell r="X8104" t="str">
            <v>WR002</v>
          </cell>
          <cell r="AE8104" t="str">
            <v>QJ013</v>
          </cell>
          <cell r="BP8104" t="str">
            <v>S</v>
          </cell>
        </row>
        <row r="8105">
          <cell r="A8105">
            <v>16635</v>
          </cell>
          <cell r="X8105" t="str">
            <v>EFRBE</v>
          </cell>
          <cell r="AE8105" t="str">
            <v>QJ013</v>
          </cell>
          <cell r="BP8105" t="str">
            <v>S</v>
          </cell>
        </row>
        <row r="8106">
          <cell r="A8106">
            <v>18970</v>
          </cell>
          <cell r="X8106" t="str">
            <v>DCM0H</v>
          </cell>
          <cell r="AE8106" t="str">
            <v>QJ013</v>
          </cell>
          <cell r="BP8106" t="str">
            <v>S</v>
          </cell>
        </row>
        <row r="8107">
          <cell r="A8107">
            <v>31173</v>
          </cell>
          <cell r="X8107" t="str">
            <v>KRL22</v>
          </cell>
          <cell r="AE8107" t="str">
            <v>QJ013</v>
          </cell>
          <cell r="BP8107" t="str">
            <v>S</v>
          </cell>
        </row>
        <row r="8108">
          <cell r="A8108">
            <v>8083</v>
          </cell>
          <cell r="X8108" t="str">
            <v>PR024</v>
          </cell>
          <cell r="AE8108" t="str">
            <v>NJ206</v>
          </cell>
          <cell r="BP8108" t="str">
            <v>S</v>
          </cell>
        </row>
        <row r="8109">
          <cell r="A8109">
            <v>8485</v>
          </cell>
          <cell r="X8109" t="str">
            <v>PR005</v>
          </cell>
          <cell r="AE8109" t="str">
            <v>NJ206</v>
          </cell>
          <cell r="BP8109" t="str">
            <v>S</v>
          </cell>
        </row>
        <row r="8110">
          <cell r="A8110">
            <v>20883</v>
          </cell>
          <cell r="X8110" t="str">
            <v>SMS4E</v>
          </cell>
          <cell r="AE8110" t="str">
            <v>NJ206</v>
          </cell>
          <cell r="BP8110" t="str">
            <v>S</v>
          </cell>
        </row>
        <row r="8111">
          <cell r="A8111">
            <v>23226</v>
          </cell>
          <cell r="X8111" t="str">
            <v>DCM0H</v>
          </cell>
          <cell r="AE8111" t="str">
            <v>NJ206</v>
          </cell>
          <cell r="BP8111" t="str">
            <v>S</v>
          </cell>
        </row>
        <row r="8112">
          <cell r="A8112">
            <v>305189</v>
          </cell>
          <cell r="X8112" t="str">
            <v>PVSPR</v>
          </cell>
          <cell r="AE8112" t="str">
            <v>CJ149</v>
          </cell>
          <cell r="BP8112" t="str">
            <v>S</v>
          </cell>
        </row>
        <row r="8113">
          <cell r="A8113">
            <v>2066</v>
          </cell>
          <cell r="X8113" t="str">
            <v>CH0AT</v>
          </cell>
          <cell r="AE8113" t="str">
            <v>DJ038</v>
          </cell>
          <cell r="BP8113" t="str">
            <v>S</v>
          </cell>
        </row>
        <row r="8114">
          <cell r="A8114">
            <v>2290</v>
          </cell>
          <cell r="X8114" t="str">
            <v>TRFCA</v>
          </cell>
          <cell r="AE8114" t="str">
            <v>DJ038</v>
          </cell>
          <cell r="BP8114" t="str">
            <v>S</v>
          </cell>
        </row>
        <row r="8115">
          <cell r="A8115">
            <v>2974</v>
          </cell>
          <cell r="X8115" t="str">
            <v>SECSV</v>
          </cell>
          <cell r="AE8115" t="str">
            <v>DJ038</v>
          </cell>
          <cell r="BP8115" t="str">
            <v>S</v>
          </cell>
        </row>
        <row r="8116">
          <cell r="A8116">
            <v>22628</v>
          </cell>
          <cell r="X8116" t="str">
            <v>DCMIH</v>
          </cell>
          <cell r="AE8116" t="str">
            <v>NJ210</v>
          </cell>
          <cell r="BP8116" t="str">
            <v>S</v>
          </cell>
        </row>
        <row r="8117">
          <cell r="A8117">
            <v>23817</v>
          </cell>
          <cell r="X8117" t="str">
            <v>TRCOR</v>
          </cell>
          <cell r="AE8117" t="str">
            <v>NJ210</v>
          </cell>
          <cell r="BP8117" t="str">
            <v>S</v>
          </cell>
        </row>
        <row r="8118">
          <cell r="A8118">
            <v>26409</v>
          </cell>
          <cell r="X8118" t="str">
            <v>GAPSF</v>
          </cell>
          <cell r="AE8118" t="str">
            <v>NJ210</v>
          </cell>
          <cell r="BP8118" t="str">
            <v>S</v>
          </cell>
        </row>
        <row r="8119">
          <cell r="A8119">
            <v>48892</v>
          </cell>
          <cell r="X8119" t="str">
            <v>TRCOR</v>
          </cell>
          <cell r="AE8119" t="str">
            <v>NJ210</v>
          </cell>
          <cell r="BP8119" t="str">
            <v>S</v>
          </cell>
        </row>
        <row r="8120">
          <cell r="A8120">
            <v>53628</v>
          </cell>
          <cell r="X8120" t="str">
            <v>LCSSE</v>
          </cell>
          <cell r="AE8120" t="str">
            <v>DJ039</v>
          </cell>
          <cell r="BP8120" t="str">
            <v>IVE</v>
          </cell>
        </row>
        <row r="8121">
          <cell r="A8121">
            <v>67612</v>
          </cell>
          <cell r="X8121" t="str">
            <v>PRE11</v>
          </cell>
          <cell r="AE8121" t="str">
            <v>DJ039</v>
          </cell>
          <cell r="BP8121" t="str">
            <v>F</v>
          </cell>
        </row>
        <row r="8122">
          <cell r="A8122">
            <v>867397</v>
          </cell>
          <cell r="X8122" t="str">
            <v>DCMPR</v>
          </cell>
          <cell r="AE8122" t="str">
            <v>DJ039</v>
          </cell>
          <cell r="BP8122" t="str">
            <v>IVE</v>
          </cell>
        </row>
        <row r="8123">
          <cell r="A8123">
            <v>43545</v>
          </cell>
          <cell r="X8123" t="str">
            <v>ETVPS</v>
          </cell>
          <cell r="AE8123" t="str">
            <v>QJ016</v>
          </cell>
          <cell r="BP8123" t="str">
            <v>F</v>
          </cell>
        </row>
        <row r="8124">
          <cell r="A8124">
            <v>187953</v>
          </cell>
          <cell r="X8124" t="str">
            <v>DCM0H</v>
          </cell>
          <cell r="AE8124" t="str">
            <v>QJ016</v>
          </cell>
          <cell r="BP8124" t="str">
            <v>S</v>
          </cell>
        </row>
        <row r="8125">
          <cell r="A8125">
            <v>247774</v>
          </cell>
          <cell r="X8125" t="str">
            <v>CHPES</v>
          </cell>
          <cell r="AE8125" t="str">
            <v>QJ016</v>
          </cell>
          <cell r="BP8125" t="str">
            <v>S</v>
          </cell>
        </row>
        <row r="8126">
          <cell r="A8126">
            <v>575125</v>
          </cell>
          <cell r="X8126" t="str">
            <v>SFCCS</v>
          </cell>
          <cell r="AE8126" t="str">
            <v>QJ016</v>
          </cell>
          <cell r="BP8126" t="str">
            <v>S</v>
          </cell>
        </row>
        <row r="8127">
          <cell r="A8127">
            <v>1085080</v>
          </cell>
          <cell r="X8127" t="str">
            <v>DCML0</v>
          </cell>
          <cell r="AE8127" t="str">
            <v>QJ016</v>
          </cell>
          <cell r="BP8127" t="str">
            <v>S</v>
          </cell>
        </row>
        <row r="8128">
          <cell r="A8128">
            <v>2837880</v>
          </cell>
          <cell r="X8128" t="str">
            <v>LCNSI</v>
          </cell>
          <cell r="AE8128" t="str">
            <v>QJ016</v>
          </cell>
          <cell r="BP8128" t="str">
            <v>S</v>
          </cell>
        </row>
        <row r="8129">
          <cell r="A8129">
            <v>3832431</v>
          </cell>
          <cell r="X8129" t="str">
            <v>WR001</v>
          </cell>
          <cell r="AE8129" t="str">
            <v>QJ016</v>
          </cell>
          <cell r="BP8129" t="str">
            <v>S</v>
          </cell>
        </row>
        <row r="8130">
          <cell r="A8130">
            <v>91390</v>
          </cell>
          <cell r="X8130" t="str">
            <v>REV4E</v>
          </cell>
          <cell r="AE8130" t="str">
            <v>QJ016</v>
          </cell>
          <cell r="BP8130" t="str">
            <v>IVE</v>
          </cell>
        </row>
        <row r="8131">
          <cell r="A8131">
            <v>106959</v>
          </cell>
          <cell r="X8131" t="str">
            <v>CHPA0</v>
          </cell>
          <cell r="AE8131" t="str">
            <v>QJ016</v>
          </cell>
          <cell r="BP8131" t="str">
            <v>IVE</v>
          </cell>
        </row>
        <row r="8132">
          <cell r="A8132">
            <v>111219</v>
          </cell>
          <cell r="X8132" t="str">
            <v>PRE04</v>
          </cell>
          <cell r="AE8132" t="str">
            <v>QJ016</v>
          </cell>
          <cell r="BP8132" t="str">
            <v>F</v>
          </cell>
        </row>
        <row r="8133">
          <cell r="A8133">
            <v>222438</v>
          </cell>
          <cell r="X8133" t="str">
            <v>PRE11</v>
          </cell>
          <cell r="AE8133" t="str">
            <v>QJ016</v>
          </cell>
          <cell r="BP8133" t="str">
            <v>F</v>
          </cell>
        </row>
        <row r="8134">
          <cell r="A8134">
            <v>431268</v>
          </cell>
          <cell r="X8134" t="str">
            <v>AS000</v>
          </cell>
          <cell r="AE8134" t="str">
            <v>QJ016</v>
          </cell>
          <cell r="BP8134" t="str">
            <v>IVE</v>
          </cell>
        </row>
        <row r="8135">
          <cell r="A8135">
            <v>971130</v>
          </cell>
          <cell r="X8135" t="str">
            <v>LCSSI</v>
          </cell>
          <cell r="AE8135" t="str">
            <v>QJ014</v>
          </cell>
          <cell r="BP8135" t="str">
            <v>S</v>
          </cell>
        </row>
        <row r="8136">
          <cell r="A8136">
            <v>370</v>
          </cell>
          <cell r="X8136" t="str">
            <v>EGAPE</v>
          </cell>
          <cell r="AE8136" t="str">
            <v>QJ015</v>
          </cell>
          <cell r="BP8136" t="str">
            <v>S</v>
          </cell>
        </row>
        <row r="8137">
          <cell r="A8137">
            <v>3627</v>
          </cell>
          <cell r="X8137" t="str">
            <v>EGAPI</v>
          </cell>
          <cell r="AE8137" t="str">
            <v>QJ015</v>
          </cell>
          <cell r="BP8137" t="str">
            <v>S</v>
          </cell>
        </row>
        <row r="8138">
          <cell r="A8138">
            <v>408341</v>
          </cell>
          <cell r="X8138" t="str">
            <v>EFRBI</v>
          </cell>
          <cell r="AE8138" t="str">
            <v>DJ038</v>
          </cell>
          <cell r="BP8138" t="str">
            <v>S</v>
          </cell>
        </row>
        <row r="8139">
          <cell r="A8139">
            <v>424120</v>
          </cell>
          <cell r="X8139" t="str">
            <v>ETVPS</v>
          </cell>
          <cell r="AE8139" t="str">
            <v>DJ038</v>
          </cell>
          <cell r="BP8139" t="str">
            <v>S</v>
          </cell>
        </row>
        <row r="8140">
          <cell r="A8140">
            <v>473431</v>
          </cell>
          <cell r="X8140" t="str">
            <v>PVSPR</v>
          </cell>
          <cell r="AE8140" t="str">
            <v>DJ038</v>
          </cell>
          <cell r="BP8140" t="str">
            <v>S</v>
          </cell>
        </row>
        <row r="8141">
          <cell r="A8141">
            <v>487139</v>
          </cell>
          <cell r="X8141" t="str">
            <v>DCMPR</v>
          </cell>
          <cell r="AE8141" t="str">
            <v>DJ038</v>
          </cell>
          <cell r="BP8141" t="str">
            <v>S</v>
          </cell>
        </row>
        <row r="8142">
          <cell r="A8142">
            <v>5825</v>
          </cell>
          <cell r="X8142" t="str">
            <v>EFCCM</v>
          </cell>
          <cell r="AE8142" t="str">
            <v>CJ149</v>
          </cell>
          <cell r="BP8142" t="str">
            <v>IVE</v>
          </cell>
        </row>
        <row r="8143">
          <cell r="A8143">
            <v>10330</v>
          </cell>
          <cell r="X8143" t="str">
            <v>CHPA0</v>
          </cell>
          <cell r="AE8143" t="str">
            <v>CJ149</v>
          </cell>
          <cell r="BP8143" t="str">
            <v>IVE</v>
          </cell>
        </row>
        <row r="8144">
          <cell r="A8144">
            <v>80979</v>
          </cell>
          <cell r="X8144" t="str">
            <v>EFRBI</v>
          </cell>
          <cell r="AE8144" t="str">
            <v>QJ013</v>
          </cell>
          <cell r="BP8144" t="str">
            <v>S</v>
          </cell>
        </row>
        <row r="8145">
          <cell r="A8145">
            <v>604</v>
          </cell>
          <cell r="X8145" t="str">
            <v>SECSV</v>
          </cell>
          <cell r="AE8145" t="str">
            <v>DJ039</v>
          </cell>
          <cell r="BP8145" t="str">
            <v>S</v>
          </cell>
        </row>
        <row r="8146">
          <cell r="A8146">
            <v>2940</v>
          </cell>
          <cell r="X8146" t="str">
            <v>TRFCA</v>
          </cell>
          <cell r="AE8146" t="str">
            <v>DJ039</v>
          </cell>
          <cell r="BP8146" t="str">
            <v>S</v>
          </cell>
        </row>
        <row r="8147">
          <cell r="A8147">
            <v>3096</v>
          </cell>
          <cell r="X8147" t="str">
            <v>DCM0H</v>
          </cell>
          <cell r="AE8147" t="str">
            <v>DJ039</v>
          </cell>
          <cell r="BP8147" t="str">
            <v>S</v>
          </cell>
        </row>
        <row r="8148">
          <cell r="A8148">
            <v>3637</v>
          </cell>
          <cell r="X8148" t="str">
            <v>CHPES</v>
          </cell>
          <cell r="AE8148" t="str">
            <v>DJ039</v>
          </cell>
          <cell r="BP8148" t="str">
            <v>S</v>
          </cell>
        </row>
        <row r="8149">
          <cell r="A8149">
            <v>13343</v>
          </cell>
          <cell r="X8149" t="str">
            <v>LCFHI</v>
          </cell>
          <cell r="AE8149" t="str">
            <v>DJ038</v>
          </cell>
          <cell r="BP8149" t="str">
            <v>S</v>
          </cell>
        </row>
        <row r="8150">
          <cell r="A8150">
            <v>15241</v>
          </cell>
          <cell r="X8150" t="str">
            <v>DCM0H</v>
          </cell>
          <cell r="AE8150" t="str">
            <v>DJ038</v>
          </cell>
          <cell r="BP8150" t="str">
            <v>S</v>
          </cell>
        </row>
        <row r="8151">
          <cell r="A8151">
            <v>18153</v>
          </cell>
          <cell r="X8151" t="str">
            <v>DCM0H</v>
          </cell>
          <cell r="AE8151" t="str">
            <v>CJ149</v>
          </cell>
          <cell r="BP8151" t="str">
            <v>IVE</v>
          </cell>
        </row>
        <row r="8152">
          <cell r="A8152">
            <v>852918</v>
          </cell>
          <cell r="X8152" t="str">
            <v>WO006</v>
          </cell>
          <cell r="AE8152" t="str">
            <v>QJ013</v>
          </cell>
          <cell r="BP8152" t="str">
            <v>S</v>
          </cell>
        </row>
        <row r="8153">
          <cell r="A8153">
            <v>1809879</v>
          </cell>
          <cell r="X8153" t="str">
            <v>LCNSI</v>
          </cell>
          <cell r="AE8153" t="str">
            <v>QJ013</v>
          </cell>
          <cell r="BP8153" t="str">
            <v>S</v>
          </cell>
        </row>
        <row r="8154">
          <cell r="A8154">
            <v>2470930</v>
          </cell>
          <cell r="X8154" t="str">
            <v>DCMPR</v>
          </cell>
          <cell r="AE8154" t="str">
            <v>QJ013</v>
          </cell>
          <cell r="BP8154" t="str">
            <v>S</v>
          </cell>
        </row>
        <row r="8155">
          <cell r="A8155">
            <v>184</v>
          </cell>
          <cell r="X8155" t="str">
            <v>CHPA0</v>
          </cell>
          <cell r="AE8155" t="str">
            <v>QJ014</v>
          </cell>
          <cell r="BP8155" t="str">
            <v>S</v>
          </cell>
        </row>
        <row r="8156">
          <cell r="A8156">
            <v>0</v>
          </cell>
          <cell r="X8156" t="str">
            <v>EFCOE</v>
          </cell>
          <cell r="AE8156" t="str">
            <v>NJ210</v>
          </cell>
          <cell r="BP8156" t="str">
            <v>S</v>
          </cell>
        </row>
        <row r="8157">
          <cell r="A8157">
            <v>0</v>
          </cell>
          <cell r="X8157" t="str">
            <v>EFRBI</v>
          </cell>
          <cell r="AE8157" t="str">
            <v>QJ013</v>
          </cell>
          <cell r="BP8157" t="str">
            <v>S</v>
          </cell>
        </row>
        <row r="8158">
          <cell r="A8158">
            <v>0</v>
          </cell>
          <cell r="X8158" t="str">
            <v>EFRBI</v>
          </cell>
          <cell r="AE8158" t="str">
            <v>QJ016</v>
          </cell>
          <cell r="BP8158" t="str">
            <v>S</v>
          </cell>
        </row>
        <row r="8159">
          <cell r="A8159">
            <v>0</v>
          </cell>
          <cell r="X8159" t="str">
            <v>EFRBI</v>
          </cell>
          <cell r="AE8159" t="str">
            <v>NJ210</v>
          </cell>
          <cell r="BP8159" t="str">
            <v>S</v>
          </cell>
        </row>
        <row r="8160">
          <cell r="A8160">
            <v>0</v>
          </cell>
          <cell r="X8160" t="str">
            <v>TRFCA</v>
          </cell>
          <cell r="AE8160" t="str">
            <v>QJ014</v>
          </cell>
          <cell r="BP8160" t="str">
            <v>S</v>
          </cell>
        </row>
        <row r="8161">
          <cell r="A8161">
            <v>0</v>
          </cell>
          <cell r="X8161" t="str">
            <v>TRCOR</v>
          </cell>
          <cell r="AE8161" t="str">
            <v>QJ015</v>
          </cell>
          <cell r="BP8161" t="str">
            <v>S</v>
          </cell>
        </row>
        <row r="8162">
          <cell r="A8162">
            <v>81000</v>
          </cell>
          <cell r="X8162" t="str">
            <v>FES00</v>
          </cell>
          <cell r="AE8162" t="str">
            <v>DJ038</v>
          </cell>
          <cell r="BP8162" t="str">
            <v>S</v>
          </cell>
        </row>
        <row r="8163">
          <cell r="A8163">
            <v>0</v>
          </cell>
          <cell r="X8163" t="str">
            <v>DCMPR</v>
          </cell>
          <cell r="AE8163" t="str">
            <v>NJ210</v>
          </cell>
          <cell r="BP8163" t="str">
            <v>S</v>
          </cell>
        </row>
        <row r="8164">
          <cell r="A8164">
            <v>0</v>
          </cell>
          <cell r="X8164" t="str">
            <v>AS000</v>
          </cell>
          <cell r="AE8164" t="str">
            <v>QJ014</v>
          </cell>
          <cell r="BP8164" t="str">
            <v>S</v>
          </cell>
        </row>
        <row r="8165">
          <cell r="A8165">
            <v>0</v>
          </cell>
          <cell r="X8165" t="str">
            <v>DCMPR</v>
          </cell>
          <cell r="AE8165" t="str">
            <v>DJ038</v>
          </cell>
          <cell r="BP8165" t="str">
            <v>S</v>
          </cell>
        </row>
        <row r="8166">
          <cell r="A8166">
            <v>0</v>
          </cell>
          <cell r="X8166" t="str">
            <v>DCMPR</v>
          </cell>
          <cell r="AE8166" t="str">
            <v>QJ016</v>
          </cell>
          <cell r="BP8166" t="str">
            <v>S</v>
          </cell>
        </row>
        <row r="8167">
          <cell r="A8167">
            <v>0</v>
          </cell>
          <cell r="X8167" t="str">
            <v>CH0AT</v>
          </cell>
          <cell r="AE8167" t="str">
            <v>NJ206</v>
          </cell>
          <cell r="BP8167" t="str">
            <v>S</v>
          </cell>
        </row>
        <row r="8168">
          <cell r="A8168">
            <v>0</v>
          </cell>
          <cell r="X8168" t="str">
            <v>CH0AT</v>
          </cell>
          <cell r="AE8168" t="str">
            <v>NJ210</v>
          </cell>
          <cell r="BP8168" t="str">
            <v>S</v>
          </cell>
        </row>
        <row r="8169">
          <cell r="A8169">
            <v>0</v>
          </cell>
          <cell r="X8169" t="str">
            <v>CH0AT</v>
          </cell>
          <cell r="AE8169" t="str">
            <v>DJ038</v>
          </cell>
          <cell r="BP8169" t="str">
            <v>S</v>
          </cell>
        </row>
        <row r="8170">
          <cell r="A8170">
            <v>0</v>
          </cell>
          <cell r="X8170" t="str">
            <v>SMS4E</v>
          </cell>
          <cell r="AE8170" t="str">
            <v>QJ013</v>
          </cell>
          <cell r="BP8170" t="str">
            <v>S</v>
          </cell>
        </row>
        <row r="8171">
          <cell r="A8171">
            <v>0</v>
          </cell>
          <cell r="X8171" t="str">
            <v>SECLI</v>
          </cell>
          <cell r="AE8171" t="str">
            <v>QJ016</v>
          </cell>
          <cell r="BP8171" t="str">
            <v>S</v>
          </cell>
        </row>
        <row r="8172">
          <cell r="A8172">
            <v>0</v>
          </cell>
          <cell r="X8172" t="str">
            <v>KRE22</v>
          </cell>
          <cell r="AE8172" t="str">
            <v>CJ149</v>
          </cell>
          <cell r="BP8172" t="str">
            <v>S</v>
          </cell>
        </row>
        <row r="8173">
          <cell r="A8173">
            <v>0</v>
          </cell>
          <cell r="X8173" t="str">
            <v>DCML0</v>
          </cell>
          <cell r="AE8173" t="str">
            <v>QJ016</v>
          </cell>
          <cell r="BP8173" t="str">
            <v>S</v>
          </cell>
        </row>
        <row r="8174">
          <cell r="A8174">
            <v>0</v>
          </cell>
          <cell r="X8174" t="str">
            <v>TRCOR</v>
          </cell>
          <cell r="AE8174" t="str">
            <v>QJ013</v>
          </cell>
          <cell r="BP8174" t="str">
            <v>S</v>
          </cell>
        </row>
        <row r="8175">
          <cell r="A8175">
            <v>0</v>
          </cell>
          <cell r="X8175" t="str">
            <v>ETVAP</v>
          </cell>
          <cell r="AE8175" t="str">
            <v>NJ206</v>
          </cell>
          <cell r="BP8175" t="str">
            <v>S</v>
          </cell>
        </row>
        <row r="8176">
          <cell r="A8176">
            <v>0</v>
          </cell>
          <cell r="X8176" t="str">
            <v>ETVAP</v>
          </cell>
          <cell r="AE8176" t="str">
            <v>DJ038</v>
          </cell>
          <cell r="BP8176" t="str">
            <v>S</v>
          </cell>
        </row>
        <row r="8177">
          <cell r="A8177">
            <v>0</v>
          </cell>
          <cell r="X8177" t="str">
            <v>DCMPR</v>
          </cell>
          <cell r="AE8177" t="str">
            <v>QJ014</v>
          </cell>
          <cell r="BP8177" t="str">
            <v>S</v>
          </cell>
        </row>
        <row r="8178">
          <cell r="A8178">
            <v>0</v>
          </cell>
          <cell r="X8178" t="str">
            <v>SFMSA</v>
          </cell>
          <cell r="AE8178" t="str">
            <v>DJ039</v>
          </cell>
          <cell r="BP8178" t="str">
            <v>S</v>
          </cell>
        </row>
        <row r="8179">
          <cell r="A8179">
            <v>0</v>
          </cell>
          <cell r="X8179" t="str">
            <v>WO007</v>
          </cell>
          <cell r="AE8179" t="str">
            <v>NJ206</v>
          </cell>
          <cell r="BP8179" t="str">
            <v>S</v>
          </cell>
        </row>
        <row r="8180">
          <cell r="A8180">
            <v>0</v>
          </cell>
          <cell r="X8180" t="str">
            <v>SECLI</v>
          </cell>
          <cell r="AE8180" t="str">
            <v>CJ149</v>
          </cell>
          <cell r="BP8180" t="str">
            <v>S</v>
          </cell>
        </row>
        <row r="8181">
          <cell r="A8181">
            <v>0</v>
          </cell>
          <cell r="X8181" t="str">
            <v>FF0CB</v>
          </cell>
          <cell r="AE8181" t="str">
            <v>DJ038</v>
          </cell>
          <cell r="BP8181" t="str">
            <v>S</v>
          </cell>
        </row>
        <row r="8182">
          <cell r="A8182">
            <v>0</v>
          </cell>
          <cell r="X8182" t="str">
            <v>DCMPR</v>
          </cell>
          <cell r="AE8182" t="str">
            <v>CJ149</v>
          </cell>
          <cell r="BP8182" t="str">
            <v>S</v>
          </cell>
        </row>
        <row r="8183">
          <cell r="A8183">
            <v>0</v>
          </cell>
          <cell r="X8183" t="str">
            <v>LCFHI</v>
          </cell>
          <cell r="AE8183" t="str">
            <v>CJ149</v>
          </cell>
          <cell r="BP8183" t="str">
            <v>S</v>
          </cell>
        </row>
        <row r="8184">
          <cell r="A8184">
            <v>0</v>
          </cell>
          <cell r="X8184" t="str">
            <v>REV4E</v>
          </cell>
          <cell r="AE8184" t="str">
            <v>NJ206</v>
          </cell>
          <cell r="BP8184" t="str">
            <v>S</v>
          </cell>
        </row>
        <row r="8185">
          <cell r="A8185">
            <v>0</v>
          </cell>
          <cell r="X8185" t="str">
            <v>REV4E</v>
          </cell>
          <cell r="AE8185" t="str">
            <v>CJ149</v>
          </cell>
          <cell r="BP8185" t="str">
            <v>S</v>
          </cell>
        </row>
        <row r="8186">
          <cell r="A8186">
            <v>0</v>
          </cell>
          <cell r="X8186" t="str">
            <v>DCM0H</v>
          </cell>
          <cell r="AE8186" t="str">
            <v>DJ039</v>
          </cell>
          <cell r="BP8186" t="str">
            <v>S</v>
          </cell>
        </row>
        <row r="8187">
          <cell r="A8187">
            <v>0</v>
          </cell>
          <cell r="X8187" t="str">
            <v>DCML0</v>
          </cell>
          <cell r="AE8187" t="str">
            <v>NJ206</v>
          </cell>
          <cell r="BP8187" t="str">
            <v>S</v>
          </cell>
        </row>
        <row r="8188">
          <cell r="A8188">
            <v>0</v>
          </cell>
          <cell r="X8188" t="str">
            <v>DCML0</v>
          </cell>
          <cell r="AE8188" t="str">
            <v>DJ039</v>
          </cell>
          <cell r="BP8188" t="str">
            <v>S</v>
          </cell>
        </row>
        <row r="8189">
          <cell r="A8189">
            <v>0</v>
          </cell>
          <cell r="X8189" t="str">
            <v>DCM0H</v>
          </cell>
          <cell r="AE8189" t="str">
            <v>QJ015</v>
          </cell>
          <cell r="BP8189" t="str">
            <v>S</v>
          </cell>
        </row>
        <row r="8190">
          <cell r="A8190">
            <v>79228</v>
          </cell>
          <cell r="X8190" t="str">
            <v>ECC00</v>
          </cell>
          <cell r="AE8190" t="str">
            <v>QJ013</v>
          </cell>
          <cell r="BP8190" t="str">
            <v>S</v>
          </cell>
        </row>
        <row r="8191">
          <cell r="A8191">
            <v>-745</v>
          </cell>
          <cell r="X8191" t="str">
            <v>LCFHE</v>
          </cell>
          <cell r="AE8191" t="str">
            <v>NJ210</v>
          </cell>
          <cell r="BP8191" t="str">
            <v>S</v>
          </cell>
        </row>
        <row r="8192">
          <cell r="A8192">
            <v>0</v>
          </cell>
          <cell r="X8192" t="str">
            <v>DCMIH</v>
          </cell>
          <cell r="AE8192" t="str">
            <v>CJ149</v>
          </cell>
          <cell r="BP8192" t="str">
            <v>S</v>
          </cell>
        </row>
        <row r="8193">
          <cell r="A8193">
            <v>0</v>
          </cell>
          <cell r="X8193" t="str">
            <v>KRL22</v>
          </cell>
          <cell r="AE8193" t="str">
            <v>QJ013</v>
          </cell>
          <cell r="BP8193" t="str">
            <v>S</v>
          </cell>
        </row>
        <row r="8194">
          <cell r="A8194">
            <v>0</v>
          </cell>
          <cell r="X8194" t="str">
            <v>CHPA0</v>
          </cell>
          <cell r="AE8194" t="str">
            <v>DJ038</v>
          </cell>
          <cell r="BP8194" t="str">
            <v>S</v>
          </cell>
        </row>
        <row r="8195">
          <cell r="A8195">
            <v>0</v>
          </cell>
          <cell r="X8195" t="str">
            <v>FF0CB</v>
          </cell>
          <cell r="AE8195" t="str">
            <v>NJ206</v>
          </cell>
          <cell r="BP8195" t="str">
            <v>S</v>
          </cell>
        </row>
        <row r="8196">
          <cell r="A8196">
            <v>0</v>
          </cell>
          <cell r="X8196" t="str">
            <v>FF0CB</v>
          </cell>
          <cell r="AE8196" t="str">
            <v>QJ015</v>
          </cell>
          <cell r="BP8196" t="str">
            <v>S</v>
          </cell>
        </row>
        <row r="8197">
          <cell r="A8197">
            <v>0</v>
          </cell>
          <cell r="X8197" t="str">
            <v>EFCCM</v>
          </cell>
          <cell r="AE8197" t="str">
            <v>QJ013</v>
          </cell>
          <cell r="BP8197" t="str">
            <v>S</v>
          </cell>
        </row>
        <row r="8198">
          <cell r="A8198">
            <v>0</v>
          </cell>
          <cell r="X8198" t="str">
            <v>LCSSE</v>
          </cell>
          <cell r="AE8198" t="str">
            <v>QJ015</v>
          </cell>
          <cell r="BP8198" t="str">
            <v>S</v>
          </cell>
        </row>
        <row r="8199">
          <cell r="A8199">
            <v>0</v>
          </cell>
          <cell r="X8199" t="str">
            <v>AS000</v>
          </cell>
          <cell r="AE8199" t="str">
            <v>QJ013</v>
          </cell>
          <cell r="BP8199" t="str">
            <v>S</v>
          </cell>
        </row>
        <row r="8200">
          <cell r="A8200">
            <v>0</v>
          </cell>
          <cell r="X8200" t="str">
            <v>39MAS</v>
          </cell>
          <cell r="AE8200" t="str">
            <v>NJ210</v>
          </cell>
          <cell r="BP8200" t="str">
            <v>S</v>
          </cell>
        </row>
        <row r="8201">
          <cell r="A8201">
            <v>0</v>
          </cell>
          <cell r="X8201" t="str">
            <v>CHPA0</v>
          </cell>
          <cell r="AE8201" t="str">
            <v>CJ149</v>
          </cell>
          <cell r="BP8201" t="str">
            <v>S</v>
          </cell>
        </row>
        <row r="8202">
          <cell r="A8202">
            <v>0</v>
          </cell>
          <cell r="X8202" t="str">
            <v>REV4E</v>
          </cell>
          <cell r="AE8202" t="str">
            <v>QJ014</v>
          </cell>
          <cell r="BP8202" t="str">
            <v>S</v>
          </cell>
        </row>
        <row r="8203">
          <cell r="A8203">
            <v>0</v>
          </cell>
          <cell r="X8203" t="str">
            <v>DCM0H</v>
          </cell>
          <cell r="AE8203" t="str">
            <v>CJ149</v>
          </cell>
          <cell r="BP8203" t="str">
            <v>S</v>
          </cell>
        </row>
        <row r="8204">
          <cell r="A8204">
            <v>0</v>
          </cell>
          <cell r="X8204" t="str">
            <v>DCMPR</v>
          </cell>
          <cell r="AE8204" t="str">
            <v>QJ014</v>
          </cell>
          <cell r="BP8204" t="str">
            <v>S</v>
          </cell>
        </row>
        <row r="8205">
          <cell r="A8205">
            <v>0</v>
          </cell>
          <cell r="X8205" t="str">
            <v>DCM0H</v>
          </cell>
          <cell r="AE8205" t="str">
            <v>DJ038</v>
          </cell>
          <cell r="BP8205" t="str">
            <v>S</v>
          </cell>
        </row>
        <row r="8206">
          <cell r="A8206">
            <v>0</v>
          </cell>
          <cell r="X8206" t="str">
            <v>TRCOR</v>
          </cell>
          <cell r="AE8206" t="str">
            <v>NJ210</v>
          </cell>
          <cell r="BP8206" t="str">
            <v>S</v>
          </cell>
        </row>
        <row r="8207">
          <cell r="A8207">
            <v>0</v>
          </cell>
          <cell r="X8207" t="str">
            <v>DCML0</v>
          </cell>
          <cell r="AE8207" t="str">
            <v>CJ149</v>
          </cell>
          <cell r="BP8207" t="str">
            <v>S</v>
          </cell>
        </row>
        <row r="8208">
          <cell r="A8208">
            <v>0</v>
          </cell>
          <cell r="X8208" t="str">
            <v>DCML0</v>
          </cell>
          <cell r="AE8208" t="str">
            <v>QJ013</v>
          </cell>
          <cell r="BP8208" t="str">
            <v>S</v>
          </cell>
        </row>
        <row r="8209">
          <cell r="A8209">
            <v>0</v>
          </cell>
          <cell r="X8209" t="str">
            <v>CHPA0</v>
          </cell>
          <cell r="AE8209" t="str">
            <v>QJ014</v>
          </cell>
          <cell r="BP8209" t="str">
            <v>S</v>
          </cell>
        </row>
        <row r="8210">
          <cell r="A8210">
            <v>0</v>
          </cell>
          <cell r="X8210" t="str">
            <v>CHPES</v>
          </cell>
          <cell r="AE8210" t="str">
            <v>NJ210</v>
          </cell>
          <cell r="BP8210" t="str">
            <v>S</v>
          </cell>
        </row>
        <row r="8211">
          <cell r="A8211">
            <v>0</v>
          </cell>
          <cell r="X8211" t="str">
            <v>EFCCM</v>
          </cell>
          <cell r="AE8211" t="str">
            <v>NJ210</v>
          </cell>
          <cell r="BP8211" t="str">
            <v>S</v>
          </cell>
        </row>
        <row r="8212">
          <cell r="A8212">
            <v>0</v>
          </cell>
          <cell r="X8212" t="str">
            <v>EFCCM</v>
          </cell>
          <cell r="AE8212" t="str">
            <v>QJ013</v>
          </cell>
          <cell r="BP8212" t="str">
            <v>S</v>
          </cell>
        </row>
        <row r="8213">
          <cell r="A8213">
            <v>0</v>
          </cell>
          <cell r="X8213" t="str">
            <v>LCFHI</v>
          </cell>
          <cell r="AE8213" t="str">
            <v>QJ016</v>
          </cell>
          <cell r="BP8213" t="str">
            <v>S</v>
          </cell>
        </row>
        <row r="8214">
          <cell r="A8214">
            <v>55277</v>
          </cell>
          <cell r="X8214" t="str">
            <v>GAP4E</v>
          </cell>
          <cell r="AE8214" t="str">
            <v>CJ149</v>
          </cell>
          <cell r="BP8214" t="str">
            <v>S</v>
          </cell>
        </row>
        <row r="8215">
          <cell r="A8215">
            <v>69749</v>
          </cell>
          <cell r="X8215" t="str">
            <v>GAP4E</v>
          </cell>
          <cell r="AE8215" t="str">
            <v>QJ016</v>
          </cell>
          <cell r="BP8215" t="str">
            <v>S</v>
          </cell>
        </row>
        <row r="8216">
          <cell r="A8216">
            <v>89617</v>
          </cell>
          <cell r="X8216" t="str">
            <v>GAP4E</v>
          </cell>
          <cell r="AE8216" t="str">
            <v>CJ149</v>
          </cell>
          <cell r="BP8216" t="str">
            <v>IVE</v>
          </cell>
        </row>
        <row r="8217">
          <cell r="A8217">
            <v>0</v>
          </cell>
          <cell r="X8217" t="str">
            <v>CSF0H</v>
          </cell>
          <cell r="AE8217" t="str">
            <v>QJ013</v>
          </cell>
          <cell r="BP8217" t="str">
            <v>S</v>
          </cell>
        </row>
        <row r="8218">
          <cell r="A8218">
            <v>0</v>
          </cell>
          <cell r="X8218" t="str">
            <v>KRL17</v>
          </cell>
          <cell r="AE8218" t="str">
            <v>NJ210</v>
          </cell>
          <cell r="BP8218" t="str">
            <v>S</v>
          </cell>
        </row>
        <row r="8219">
          <cell r="A8219">
            <v>0</v>
          </cell>
          <cell r="X8219" t="str">
            <v>KRL17</v>
          </cell>
          <cell r="AE8219" t="str">
            <v>CJ149</v>
          </cell>
          <cell r="BP8219" t="str">
            <v>S</v>
          </cell>
        </row>
        <row r="8220">
          <cell r="A8220">
            <v>0</v>
          </cell>
          <cell r="X8220" t="str">
            <v>FES00</v>
          </cell>
          <cell r="AE8220" t="str">
            <v>CJ149</v>
          </cell>
          <cell r="BP8220" t="str">
            <v>S</v>
          </cell>
        </row>
        <row r="8221">
          <cell r="A8221">
            <v>0</v>
          </cell>
          <cell r="X8221" t="str">
            <v>ETVPS</v>
          </cell>
          <cell r="AE8221" t="str">
            <v>QJ014</v>
          </cell>
          <cell r="BP8221" t="str">
            <v>S</v>
          </cell>
        </row>
        <row r="8222">
          <cell r="A8222">
            <v>0</v>
          </cell>
          <cell r="X8222" t="str">
            <v>DCML0</v>
          </cell>
          <cell r="AE8222" t="str">
            <v>DJ039</v>
          </cell>
          <cell r="BP8222" t="str">
            <v>S</v>
          </cell>
        </row>
        <row r="8223">
          <cell r="A8223">
            <v>0</v>
          </cell>
          <cell r="X8223" t="str">
            <v>EFCCM</v>
          </cell>
          <cell r="AE8223" t="str">
            <v>NJ210</v>
          </cell>
          <cell r="BP8223" t="str">
            <v>S</v>
          </cell>
        </row>
        <row r="8224">
          <cell r="A8224">
            <v>83065</v>
          </cell>
          <cell r="X8224" t="str">
            <v>FFPEB</v>
          </cell>
          <cell r="AE8224" t="str">
            <v>DJ038</v>
          </cell>
          <cell r="BP8224" t="str">
            <v>F</v>
          </cell>
        </row>
        <row r="8225">
          <cell r="A8225">
            <v>267692</v>
          </cell>
          <cell r="X8225" t="str">
            <v>FFPSM</v>
          </cell>
          <cell r="AE8225" t="str">
            <v>QJ3E0</v>
          </cell>
          <cell r="BP8225" t="str">
            <v>F</v>
          </cell>
        </row>
        <row r="8226">
          <cell r="A8226">
            <v>0</v>
          </cell>
          <cell r="X8226" t="str">
            <v>KRL17</v>
          </cell>
          <cell r="AE8226" t="str">
            <v>QJ016</v>
          </cell>
          <cell r="BP8226" t="str">
            <v>S</v>
          </cell>
        </row>
        <row r="8227">
          <cell r="A8227">
            <v>0</v>
          </cell>
          <cell r="X8227" t="str">
            <v>LCFHI</v>
          </cell>
          <cell r="AE8227" t="str">
            <v>CJ149</v>
          </cell>
          <cell r="BP8227" t="str">
            <v>S</v>
          </cell>
        </row>
        <row r="8228">
          <cell r="A8228">
            <v>0</v>
          </cell>
          <cell r="X8228" t="str">
            <v>EFCCM</v>
          </cell>
          <cell r="AE8228" t="str">
            <v>QJ015</v>
          </cell>
          <cell r="BP8228" t="str">
            <v>S</v>
          </cell>
        </row>
        <row r="8229">
          <cell r="A8229">
            <v>0</v>
          </cell>
          <cell r="X8229" t="str">
            <v>DCML0</v>
          </cell>
          <cell r="AE8229" t="str">
            <v>DJ039</v>
          </cell>
          <cell r="BP8229" t="str">
            <v>S</v>
          </cell>
        </row>
        <row r="8230">
          <cell r="A8230">
            <v>0</v>
          </cell>
          <cell r="X8230" t="str">
            <v>PVSPR</v>
          </cell>
          <cell r="AE8230" t="str">
            <v>CJ149</v>
          </cell>
          <cell r="BP8230" t="str">
            <v>S</v>
          </cell>
        </row>
        <row r="8231">
          <cell r="A8231">
            <v>0</v>
          </cell>
          <cell r="X8231" t="str">
            <v>PVSPR</v>
          </cell>
          <cell r="AE8231" t="str">
            <v>QJ016</v>
          </cell>
          <cell r="BP8231" t="str">
            <v>S</v>
          </cell>
        </row>
        <row r="8232">
          <cell r="A8232">
            <v>0</v>
          </cell>
          <cell r="X8232" t="str">
            <v>DCMPR</v>
          </cell>
          <cell r="AE8232" t="str">
            <v>NJ206</v>
          </cell>
          <cell r="BP8232" t="str">
            <v>S</v>
          </cell>
        </row>
        <row r="8233">
          <cell r="A8233">
            <v>0</v>
          </cell>
          <cell r="X8233" t="str">
            <v>DCM0H</v>
          </cell>
          <cell r="AE8233" t="str">
            <v>DJ038</v>
          </cell>
          <cell r="BP8233" t="str">
            <v>S</v>
          </cell>
        </row>
        <row r="8234">
          <cell r="A8234">
            <v>0</v>
          </cell>
          <cell r="X8234" t="str">
            <v>EGAPE</v>
          </cell>
          <cell r="AE8234" t="str">
            <v>NJ206</v>
          </cell>
          <cell r="BP8234" t="str">
            <v>S</v>
          </cell>
        </row>
        <row r="8235">
          <cell r="A8235">
            <v>0</v>
          </cell>
          <cell r="X8235" t="str">
            <v>CHPES</v>
          </cell>
          <cell r="AE8235" t="str">
            <v>QJ016</v>
          </cell>
          <cell r="BP8235" t="str">
            <v>S</v>
          </cell>
        </row>
        <row r="8236">
          <cell r="A8236">
            <v>0</v>
          </cell>
          <cell r="X8236" t="str">
            <v>KRE22</v>
          </cell>
          <cell r="AE8236" t="str">
            <v>QJ013</v>
          </cell>
          <cell r="BP8236" t="str">
            <v>S</v>
          </cell>
        </row>
        <row r="8237">
          <cell r="A8237">
            <v>0</v>
          </cell>
          <cell r="X8237" t="str">
            <v>TRCOR</v>
          </cell>
          <cell r="AE8237" t="str">
            <v>DJ039</v>
          </cell>
          <cell r="BP8237" t="str">
            <v>S</v>
          </cell>
        </row>
        <row r="8238">
          <cell r="A8238">
            <v>0</v>
          </cell>
          <cell r="X8238" t="str">
            <v>SFE13</v>
          </cell>
          <cell r="AE8238" t="str">
            <v>QJ015</v>
          </cell>
          <cell r="BP8238" t="str">
            <v>S</v>
          </cell>
        </row>
        <row r="8239">
          <cell r="A8239">
            <v>0</v>
          </cell>
          <cell r="X8239" t="str">
            <v>AS000</v>
          </cell>
          <cell r="AE8239" t="str">
            <v>NJ210</v>
          </cell>
          <cell r="BP8239" t="str">
            <v>S</v>
          </cell>
        </row>
        <row r="8240">
          <cell r="A8240">
            <v>-341</v>
          </cell>
          <cell r="X8240" t="str">
            <v>LCFHI</v>
          </cell>
          <cell r="AE8240" t="str">
            <v>QJ013</v>
          </cell>
          <cell r="BP8240" t="str">
            <v>S</v>
          </cell>
        </row>
        <row r="8241">
          <cell r="A8241">
            <v>641</v>
          </cell>
          <cell r="X8241" t="str">
            <v>LCFHI</v>
          </cell>
          <cell r="AE8241" t="str">
            <v>QJ015</v>
          </cell>
          <cell r="BP8241" t="str">
            <v>S</v>
          </cell>
        </row>
        <row r="8242">
          <cell r="A8242">
            <v>0</v>
          </cell>
          <cell r="X8242" t="str">
            <v>CH0AT</v>
          </cell>
          <cell r="AE8242" t="str">
            <v>DJ039</v>
          </cell>
          <cell r="BP8242" t="str">
            <v>S</v>
          </cell>
        </row>
        <row r="8243">
          <cell r="A8243">
            <v>0</v>
          </cell>
          <cell r="X8243" t="str">
            <v>CS00H</v>
          </cell>
          <cell r="AE8243" t="str">
            <v>CJ149</v>
          </cell>
          <cell r="BP8243" t="str">
            <v>S</v>
          </cell>
        </row>
        <row r="8244">
          <cell r="A8244">
            <v>0</v>
          </cell>
          <cell r="X8244" t="str">
            <v>DCML0</v>
          </cell>
          <cell r="AE8244" t="str">
            <v>QJ013</v>
          </cell>
          <cell r="BP8244" t="str">
            <v>S</v>
          </cell>
        </row>
        <row r="8245">
          <cell r="A8245">
            <v>0</v>
          </cell>
          <cell r="X8245" t="str">
            <v>TRCOR</v>
          </cell>
          <cell r="AE8245" t="str">
            <v>QJ014</v>
          </cell>
          <cell r="BP8245" t="str">
            <v>S</v>
          </cell>
        </row>
        <row r="8246">
          <cell r="A8246">
            <v>0</v>
          </cell>
          <cell r="X8246" t="str">
            <v>PVSPR</v>
          </cell>
          <cell r="AE8246" t="str">
            <v>QJ013</v>
          </cell>
          <cell r="BP8246" t="str">
            <v>S</v>
          </cell>
        </row>
        <row r="8247">
          <cell r="A8247">
            <v>0</v>
          </cell>
          <cell r="X8247" t="str">
            <v>PVSPR</v>
          </cell>
          <cell r="AE8247" t="str">
            <v>NJ210</v>
          </cell>
          <cell r="BP8247" t="str">
            <v>S</v>
          </cell>
        </row>
        <row r="8248">
          <cell r="A8248">
            <v>0</v>
          </cell>
          <cell r="X8248" t="str">
            <v>PVSPR</v>
          </cell>
          <cell r="AE8248" t="str">
            <v>QJ014</v>
          </cell>
          <cell r="BP8248" t="str">
            <v>S</v>
          </cell>
        </row>
        <row r="8249">
          <cell r="A8249">
            <v>0</v>
          </cell>
          <cell r="X8249" t="str">
            <v>MP000</v>
          </cell>
          <cell r="AE8249" t="str">
            <v>QJ014</v>
          </cell>
          <cell r="BP8249" t="str">
            <v>S</v>
          </cell>
        </row>
        <row r="8250">
          <cell r="A8250">
            <v>0</v>
          </cell>
          <cell r="X8250" t="str">
            <v>KRL17</v>
          </cell>
          <cell r="AE8250" t="str">
            <v>QJ013</v>
          </cell>
          <cell r="BP8250" t="str">
            <v>S</v>
          </cell>
        </row>
        <row r="8251">
          <cell r="A8251">
            <v>0</v>
          </cell>
          <cell r="X8251" t="str">
            <v>DCM0H</v>
          </cell>
          <cell r="AE8251" t="str">
            <v>DJ039</v>
          </cell>
          <cell r="BP8251" t="str">
            <v>S</v>
          </cell>
        </row>
        <row r="8252">
          <cell r="A8252">
            <v>0</v>
          </cell>
          <cell r="X8252" t="str">
            <v>DCMIH</v>
          </cell>
          <cell r="AE8252" t="str">
            <v>DJ039</v>
          </cell>
          <cell r="BP8252" t="str">
            <v>S</v>
          </cell>
        </row>
        <row r="8253">
          <cell r="A8253">
            <v>0</v>
          </cell>
          <cell r="X8253" t="str">
            <v>DCMPR</v>
          </cell>
          <cell r="AE8253" t="str">
            <v>DJ039</v>
          </cell>
          <cell r="BP8253" t="str">
            <v>S</v>
          </cell>
        </row>
        <row r="8254">
          <cell r="A8254">
            <v>0</v>
          </cell>
          <cell r="X8254" t="str">
            <v>DCMPR</v>
          </cell>
          <cell r="AE8254" t="str">
            <v>QJ014</v>
          </cell>
          <cell r="BP8254" t="str">
            <v>S</v>
          </cell>
        </row>
        <row r="8255">
          <cell r="A8255">
            <v>0</v>
          </cell>
          <cell r="X8255" t="str">
            <v>GAPTA</v>
          </cell>
          <cell r="AE8255" t="str">
            <v>NJ206</v>
          </cell>
          <cell r="BP8255" t="str">
            <v>S</v>
          </cell>
        </row>
        <row r="8256">
          <cell r="A8256">
            <v>0</v>
          </cell>
          <cell r="X8256" t="str">
            <v>EGAPI</v>
          </cell>
          <cell r="AE8256" t="str">
            <v>QJ014</v>
          </cell>
          <cell r="BP8256" t="str">
            <v>S</v>
          </cell>
        </row>
        <row r="8257">
          <cell r="A8257">
            <v>172405</v>
          </cell>
          <cell r="X8257" t="str">
            <v>DCM0H</v>
          </cell>
          <cell r="AE8257" t="str">
            <v>QJ014</v>
          </cell>
          <cell r="BP8257" t="str">
            <v>S</v>
          </cell>
        </row>
        <row r="8258">
          <cell r="A8258">
            <v>0</v>
          </cell>
          <cell r="X8258" t="str">
            <v>KRE17</v>
          </cell>
          <cell r="AE8258" t="str">
            <v>NJ206</v>
          </cell>
          <cell r="BP8258" t="str">
            <v>S</v>
          </cell>
        </row>
        <row r="8259">
          <cell r="A8259">
            <v>0</v>
          </cell>
          <cell r="X8259" t="str">
            <v>DCM0H</v>
          </cell>
          <cell r="AE8259" t="str">
            <v>NJ210</v>
          </cell>
          <cell r="BP8259" t="str">
            <v>S</v>
          </cell>
        </row>
        <row r="8260">
          <cell r="A8260">
            <v>0</v>
          </cell>
          <cell r="X8260" t="str">
            <v>REVTF</v>
          </cell>
          <cell r="AE8260" t="str">
            <v>DJ039</v>
          </cell>
          <cell r="BP8260" t="str">
            <v>S</v>
          </cell>
        </row>
        <row r="8261">
          <cell r="A8261">
            <v>0</v>
          </cell>
          <cell r="X8261" t="str">
            <v>LCFHI</v>
          </cell>
          <cell r="AE8261" t="str">
            <v>DJ038</v>
          </cell>
          <cell r="BP8261" t="str">
            <v>S</v>
          </cell>
        </row>
        <row r="8262">
          <cell r="A8262">
            <v>0</v>
          </cell>
          <cell r="X8262" t="str">
            <v>SESSE</v>
          </cell>
          <cell r="AE8262" t="str">
            <v>QJ015</v>
          </cell>
          <cell r="BP8262" t="str">
            <v>S</v>
          </cell>
        </row>
        <row r="8263">
          <cell r="A8263">
            <v>0</v>
          </cell>
          <cell r="X8263" t="str">
            <v>LCNSI</v>
          </cell>
          <cell r="AE8263" t="str">
            <v>QJ015</v>
          </cell>
          <cell r="BP8263" t="str">
            <v>S</v>
          </cell>
        </row>
        <row r="8264">
          <cell r="A8264">
            <v>394515</v>
          </cell>
          <cell r="X8264" t="str">
            <v>WR001</v>
          </cell>
          <cell r="AE8264" t="str">
            <v>QJ014</v>
          </cell>
          <cell r="BP8264" t="str">
            <v>S</v>
          </cell>
        </row>
        <row r="8265">
          <cell r="A8265">
            <v>0</v>
          </cell>
          <cell r="X8265" t="str">
            <v>DCML0</v>
          </cell>
          <cell r="AE8265" t="str">
            <v>QJ016</v>
          </cell>
          <cell r="BP8265" t="str">
            <v>S</v>
          </cell>
        </row>
        <row r="8266">
          <cell r="A8266">
            <v>0</v>
          </cell>
          <cell r="X8266" t="str">
            <v>DCML0</v>
          </cell>
          <cell r="AE8266" t="str">
            <v>QJ014</v>
          </cell>
          <cell r="BP8266" t="str">
            <v>S</v>
          </cell>
        </row>
        <row r="8267">
          <cell r="A8267">
            <v>0</v>
          </cell>
          <cell r="X8267" t="str">
            <v>DCML0</v>
          </cell>
          <cell r="AE8267" t="str">
            <v>QJ015</v>
          </cell>
          <cell r="BP8267" t="str">
            <v>S</v>
          </cell>
        </row>
        <row r="8268">
          <cell r="A8268">
            <v>0</v>
          </cell>
          <cell r="X8268" t="str">
            <v>SFMSA</v>
          </cell>
          <cell r="AE8268" t="str">
            <v>NJ210</v>
          </cell>
          <cell r="BP8268" t="str">
            <v>S</v>
          </cell>
        </row>
        <row r="8269">
          <cell r="A8269">
            <v>0</v>
          </cell>
          <cell r="X8269" t="str">
            <v>CHPA0</v>
          </cell>
          <cell r="AE8269" t="str">
            <v>QJ015</v>
          </cell>
          <cell r="BP8269" t="str">
            <v>S</v>
          </cell>
        </row>
        <row r="8270">
          <cell r="A8270">
            <v>0</v>
          </cell>
          <cell r="X8270" t="str">
            <v>WR002</v>
          </cell>
          <cell r="AE8270" t="str">
            <v>QJ013</v>
          </cell>
          <cell r="BP8270" t="str">
            <v>S</v>
          </cell>
        </row>
        <row r="8271">
          <cell r="A8271">
            <v>0</v>
          </cell>
          <cell r="X8271" t="str">
            <v>KINCB</v>
          </cell>
          <cell r="AE8271" t="str">
            <v>QJ014</v>
          </cell>
          <cell r="BP8271" t="str">
            <v>S</v>
          </cell>
        </row>
        <row r="8272">
          <cell r="A8272">
            <v>0</v>
          </cell>
          <cell r="X8272" t="str">
            <v>KINCB</v>
          </cell>
          <cell r="AE8272" t="str">
            <v>QJ016</v>
          </cell>
          <cell r="BP8272" t="str">
            <v>S</v>
          </cell>
        </row>
        <row r="8273">
          <cell r="A8273">
            <v>152385</v>
          </cell>
          <cell r="X8273" t="str">
            <v>DCM0H</v>
          </cell>
          <cell r="AE8273" t="str">
            <v>QJ015</v>
          </cell>
          <cell r="BP8273" t="str">
            <v>S</v>
          </cell>
        </row>
        <row r="8274">
          <cell r="A8274">
            <v>254124</v>
          </cell>
          <cell r="X8274" t="str">
            <v>DCM0H</v>
          </cell>
          <cell r="AE8274" t="str">
            <v>QJ015</v>
          </cell>
          <cell r="BP8274" t="str">
            <v>S</v>
          </cell>
        </row>
        <row r="8275">
          <cell r="A8275">
            <v>119828</v>
          </cell>
          <cell r="X8275" t="str">
            <v>DCM0H</v>
          </cell>
          <cell r="AE8275" t="str">
            <v>QJ015</v>
          </cell>
          <cell r="BP8275" t="str">
            <v>F</v>
          </cell>
        </row>
        <row r="8276">
          <cell r="A8276">
            <v>0</v>
          </cell>
          <cell r="X8276" t="str">
            <v>WO006</v>
          </cell>
          <cell r="AE8276" t="str">
            <v>QJ014</v>
          </cell>
          <cell r="BP8276" t="str">
            <v>S</v>
          </cell>
        </row>
        <row r="8277">
          <cell r="A8277">
            <v>0</v>
          </cell>
          <cell r="X8277" t="str">
            <v>SFE06</v>
          </cell>
          <cell r="AE8277" t="str">
            <v>QJ014</v>
          </cell>
          <cell r="BP8277" t="str">
            <v>S</v>
          </cell>
        </row>
        <row r="8278">
          <cell r="A8278">
            <v>97339</v>
          </cell>
          <cell r="X8278" t="str">
            <v>WR001</v>
          </cell>
          <cell r="AE8278" t="str">
            <v>NJ206</v>
          </cell>
          <cell r="BP8278" t="str">
            <v>IVE</v>
          </cell>
        </row>
        <row r="8279">
          <cell r="A8279">
            <v>616049</v>
          </cell>
          <cell r="X8279" t="str">
            <v>WR001</v>
          </cell>
          <cell r="AE8279" t="str">
            <v>QJ014</v>
          </cell>
          <cell r="BP8279" t="str">
            <v>IVE</v>
          </cell>
        </row>
        <row r="8280">
          <cell r="A8280">
            <v>-251278</v>
          </cell>
          <cell r="X8280" t="str">
            <v>WR001</v>
          </cell>
          <cell r="AE8280" t="str">
            <v>QJ015</v>
          </cell>
          <cell r="BP8280" t="str">
            <v>IVE</v>
          </cell>
        </row>
        <row r="8281">
          <cell r="A8281">
            <v>0</v>
          </cell>
          <cell r="X8281" t="str">
            <v>REVTF</v>
          </cell>
          <cell r="AE8281" t="str">
            <v>QJ015</v>
          </cell>
          <cell r="BP8281" t="str">
            <v>S</v>
          </cell>
        </row>
        <row r="8282">
          <cell r="A8282">
            <v>0</v>
          </cell>
          <cell r="X8282" t="str">
            <v>ETVPS</v>
          </cell>
          <cell r="AE8282" t="str">
            <v>NJ206</v>
          </cell>
          <cell r="BP8282" t="str">
            <v>S</v>
          </cell>
        </row>
        <row r="8283">
          <cell r="A8283">
            <v>0</v>
          </cell>
          <cell r="X8283" t="str">
            <v>DCMPR</v>
          </cell>
          <cell r="AE8283" t="str">
            <v>QJ013</v>
          </cell>
          <cell r="BP8283" t="str">
            <v>S</v>
          </cell>
        </row>
        <row r="8284">
          <cell r="A8284">
            <v>0</v>
          </cell>
          <cell r="X8284" t="str">
            <v>LCLVE</v>
          </cell>
          <cell r="AE8284" t="str">
            <v>CJ149</v>
          </cell>
          <cell r="BP8284" t="str">
            <v>S</v>
          </cell>
        </row>
        <row r="8285">
          <cell r="A8285">
            <v>0</v>
          </cell>
          <cell r="X8285" t="str">
            <v>TRCOR</v>
          </cell>
          <cell r="AE8285" t="str">
            <v>QJ016</v>
          </cell>
          <cell r="BP8285" t="str">
            <v>S</v>
          </cell>
        </row>
        <row r="8286">
          <cell r="A8286">
            <v>0</v>
          </cell>
          <cell r="X8286" t="str">
            <v>DCM0H</v>
          </cell>
          <cell r="AE8286" t="str">
            <v>QJ015</v>
          </cell>
          <cell r="BP8286" t="str">
            <v>S</v>
          </cell>
        </row>
        <row r="8287">
          <cell r="A8287">
            <v>0</v>
          </cell>
          <cell r="X8287" t="str">
            <v>DCML0</v>
          </cell>
          <cell r="AE8287" t="str">
            <v>CJ149</v>
          </cell>
          <cell r="BP8287" t="str">
            <v>S</v>
          </cell>
        </row>
        <row r="8288">
          <cell r="A8288">
            <v>0</v>
          </cell>
          <cell r="X8288" t="str">
            <v>TRFCA</v>
          </cell>
          <cell r="AE8288" t="str">
            <v>NJ206</v>
          </cell>
          <cell r="BP8288" t="str">
            <v>S</v>
          </cell>
        </row>
        <row r="8289">
          <cell r="A8289">
            <v>0</v>
          </cell>
          <cell r="X8289" t="str">
            <v>CHPA0</v>
          </cell>
          <cell r="AE8289" t="str">
            <v>NJ206</v>
          </cell>
          <cell r="BP8289" t="str">
            <v>S</v>
          </cell>
        </row>
        <row r="8290">
          <cell r="A8290">
            <v>-1027</v>
          </cell>
          <cell r="X8290" t="str">
            <v>LCLVE</v>
          </cell>
          <cell r="AE8290" t="str">
            <v>NJ206</v>
          </cell>
          <cell r="BP8290" t="str">
            <v>S</v>
          </cell>
        </row>
        <row r="8291">
          <cell r="A8291">
            <v>-7041</v>
          </cell>
          <cell r="X8291" t="str">
            <v>LCLVE</v>
          </cell>
          <cell r="AE8291" t="str">
            <v>QJ013</v>
          </cell>
          <cell r="BP8291" t="str">
            <v>S</v>
          </cell>
        </row>
        <row r="8292">
          <cell r="A8292">
            <v>13237</v>
          </cell>
          <cell r="X8292" t="str">
            <v>LCLVE</v>
          </cell>
          <cell r="AE8292" t="str">
            <v>QJ015</v>
          </cell>
          <cell r="BP8292" t="str">
            <v>S</v>
          </cell>
        </row>
        <row r="8293">
          <cell r="A8293">
            <v>3056</v>
          </cell>
          <cell r="X8293" t="str">
            <v>CS0AS</v>
          </cell>
          <cell r="AE8293" t="str">
            <v>NJ206</v>
          </cell>
          <cell r="BP8293" t="str">
            <v>S</v>
          </cell>
        </row>
        <row r="8294">
          <cell r="A8294">
            <v>30916</v>
          </cell>
          <cell r="X8294" t="str">
            <v>CS0AS</v>
          </cell>
          <cell r="AE8294" t="str">
            <v>QJ014</v>
          </cell>
          <cell r="BP8294" t="str">
            <v>S</v>
          </cell>
        </row>
        <row r="8295">
          <cell r="A8295">
            <v>0</v>
          </cell>
          <cell r="X8295" t="str">
            <v>KRE22</v>
          </cell>
          <cell r="AE8295" t="str">
            <v>DJ038</v>
          </cell>
          <cell r="BP8295" t="str">
            <v>S</v>
          </cell>
        </row>
        <row r="8296">
          <cell r="A8296">
            <v>0</v>
          </cell>
          <cell r="X8296" t="str">
            <v>DCMPR</v>
          </cell>
          <cell r="AE8296" t="str">
            <v>QJ013</v>
          </cell>
          <cell r="BP8296" t="str">
            <v>S</v>
          </cell>
        </row>
        <row r="8297">
          <cell r="A8297">
            <v>0</v>
          </cell>
          <cell r="X8297" t="str">
            <v>DCMPR</v>
          </cell>
          <cell r="AE8297" t="str">
            <v>QJ015</v>
          </cell>
          <cell r="BP8297" t="str">
            <v>S</v>
          </cell>
        </row>
        <row r="8298">
          <cell r="A8298">
            <v>0</v>
          </cell>
          <cell r="X8298" t="str">
            <v>PR024</v>
          </cell>
          <cell r="AE8298" t="str">
            <v>NJ210</v>
          </cell>
          <cell r="BP8298" t="str">
            <v>S</v>
          </cell>
        </row>
        <row r="8299">
          <cell r="A8299">
            <v>0</v>
          </cell>
          <cell r="X8299" t="str">
            <v>PR024</v>
          </cell>
          <cell r="AE8299" t="str">
            <v>QJ014</v>
          </cell>
          <cell r="BP8299" t="str">
            <v>S</v>
          </cell>
        </row>
        <row r="8300">
          <cell r="A8300">
            <v>-1666</v>
          </cell>
          <cell r="X8300" t="str">
            <v>LCLVE</v>
          </cell>
          <cell r="AE8300" t="str">
            <v>NJ206</v>
          </cell>
          <cell r="BP8300" t="str">
            <v>IVE</v>
          </cell>
        </row>
        <row r="8301">
          <cell r="A8301">
            <v>61981</v>
          </cell>
          <cell r="X8301" t="str">
            <v>LCLVI</v>
          </cell>
          <cell r="AE8301" t="str">
            <v>QJ014</v>
          </cell>
          <cell r="BP8301" t="str">
            <v>S</v>
          </cell>
        </row>
        <row r="8302">
          <cell r="A8302">
            <v>-60527</v>
          </cell>
          <cell r="X8302" t="str">
            <v>FFPEB</v>
          </cell>
          <cell r="AE8302" t="str">
            <v>QJ3E0</v>
          </cell>
          <cell r="BP8302" t="str">
            <v>F</v>
          </cell>
        </row>
        <row r="8303">
          <cell r="A8303">
            <v>0</v>
          </cell>
          <cell r="X8303" t="str">
            <v>KINCB</v>
          </cell>
          <cell r="AE8303" t="str">
            <v>QJ013</v>
          </cell>
          <cell r="BP8303" t="str">
            <v>S</v>
          </cell>
        </row>
        <row r="8304">
          <cell r="A8304">
            <v>0</v>
          </cell>
          <cell r="X8304" t="str">
            <v>KINCB</v>
          </cell>
          <cell r="AE8304" t="str">
            <v>QJ014</v>
          </cell>
          <cell r="BP8304" t="str">
            <v>S</v>
          </cell>
        </row>
        <row r="8305">
          <cell r="A8305">
            <v>0</v>
          </cell>
          <cell r="X8305" t="str">
            <v>CHPES</v>
          </cell>
          <cell r="AE8305" t="str">
            <v>CJ149</v>
          </cell>
          <cell r="BP8305" t="str">
            <v>S</v>
          </cell>
        </row>
        <row r="8306">
          <cell r="A8306">
            <v>0</v>
          </cell>
          <cell r="X8306" t="str">
            <v>EFCCM</v>
          </cell>
          <cell r="AE8306" t="str">
            <v>QJ016</v>
          </cell>
          <cell r="BP8306" t="str">
            <v>S</v>
          </cell>
        </row>
        <row r="8307">
          <cell r="A8307">
            <v>0</v>
          </cell>
          <cell r="X8307" t="str">
            <v>39MAS</v>
          </cell>
          <cell r="AE8307" t="str">
            <v>CJ149</v>
          </cell>
          <cell r="BP8307" t="str">
            <v>S</v>
          </cell>
        </row>
        <row r="8308">
          <cell r="A8308">
            <v>0</v>
          </cell>
          <cell r="X8308" t="str">
            <v>EGAPE</v>
          </cell>
          <cell r="AE8308" t="str">
            <v>CJ149</v>
          </cell>
          <cell r="BP8308" t="str">
            <v>S</v>
          </cell>
        </row>
        <row r="8309">
          <cell r="A8309">
            <v>0</v>
          </cell>
          <cell r="X8309" t="str">
            <v>GAP4E</v>
          </cell>
          <cell r="AE8309" t="str">
            <v>CJ149</v>
          </cell>
          <cell r="BP8309" t="str">
            <v>S</v>
          </cell>
        </row>
        <row r="8310">
          <cell r="A8310">
            <v>-75745</v>
          </cell>
          <cell r="X8310" t="str">
            <v>FFPEB</v>
          </cell>
          <cell r="AE8310" t="str">
            <v>HJ300</v>
          </cell>
          <cell r="BP8310" t="str">
            <v>F</v>
          </cell>
        </row>
        <row r="8311">
          <cell r="A8311">
            <v>0</v>
          </cell>
          <cell r="X8311" t="str">
            <v>SECSV</v>
          </cell>
          <cell r="AE8311" t="str">
            <v>DJ038</v>
          </cell>
          <cell r="BP8311" t="str">
            <v>S</v>
          </cell>
        </row>
        <row r="8312">
          <cell r="A8312">
            <v>0</v>
          </cell>
          <cell r="X8312" t="str">
            <v>WO007</v>
          </cell>
          <cell r="AE8312" t="str">
            <v>QJ014</v>
          </cell>
          <cell r="BP8312" t="str">
            <v>S</v>
          </cell>
        </row>
        <row r="8313">
          <cell r="A8313">
            <v>0</v>
          </cell>
          <cell r="X8313" t="str">
            <v>WO006</v>
          </cell>
          <cell r="AE8313" t="str">
            <v>QJ013</v>
          </cell>
          <cell r="BP8313" t="str">
            <v>S</v>
          </cell>
        </row>
        <row r="8314">
          <cell r="A8314">
            <v>0</v>
          </cell>
          <cell r="X8314" t="str">
            <v>EFCOE</v>
          </cell>
          <cell r="AE8314" t="str">
            <v>QJ013</v>
          </cell>
          <cell r="BP8314" t="str">
            <v>S</v>
          </cell>
        </row>
        <row r="8315">
          <cell r="A8315">
            <v>0</v>
          </cell>
          <cell r="X8315" t="str">
            <v>CH0AT</v>
          </cell>
          <cell r="AE8315" t="str">
            <v>DJ038</v>
          </cell>
          <cell r="BP8315" t="str">
            <v>S</v>
          </cell>
        </row>
        <row r="8316">
          <cell r="A8316">
            <v>0</v>
          </cell>
          <cell r="X8316" t="str">
            <v>CHPA0</v>
          </cell>
          <cell r="AE8316" t="str">
            <v>NJ210</v>
          </cell>
          <cell r="BP8316" t="str">
            <v>S</v>
          </cell>
        </row>
        <row r="8317">
          <cell r="A8317">
            <v>0</v>
          </cell>
          <cell r="X8317" t="str">
            <v>ETVAP</v>
          </cell>
          <cell r="AE8317" t="str">
            <v>QJ016</v>
          </cell>
          <cell r="BP8317" t="str">
            <v>S</v>
          </cell>
        </row>
        <row r="8318">
          <cell r="A8318">
            <v>0</v>
          </cell>
          <cell r="X8318" t="str">
            <v>SECSV</v>
          </cell>
          <cell r="AE8318" t="str">
            <v>QJ014</v>
          </cell>
          <cell r="BP8318" t="str">
            <v>S</v>
          </cell>
        </row>
        <row r="8319">
          <cell r="A8319">
            <v>0</v>
          </cell>
          <cell r="X8319" t="str">
            <v>GAPNR</v>
          </cell>
          <cell r="AE8319" t="str">
            <v>NJ206</v>
          </cell>
          <cell r="BP8319" t="str">
            <v>S</v>
          </cell>
        </row>
        <row r="8320">
          <cell r="A8320">
            <v>0</v>
          </cell>
          <cell r="X8320" t="str">
            <v>GAPNR</v>
          </cell>
          <cell r="AE8320" t="str">
            <v>DJ039</v>
          </cell>
          <cell r="BP8320" t="str">
            <v>S</v>
          </cell>
        </row>
        <row r="8321">
          <cell r="A8321">
            <v>0</v>
          </cell>
          <cell r="X8321" t="str">
            <v>TRFCA</v>
          </cell>
          <cell r="AE8321" t="str">
            <v>DJ038</v>
          </cell>
          <cell r="BP8321" t="str">
            <v>S</v>
          </cell>
        </row>
        <row r="8322">
          <cell r="A8322">
            <v>0</v>
          </cell>
          <cell r="X8322" t="str">
            <v>CHPA0</v>
          </cell>
          <cell r="AE8322" t="str">
            <v>QJ013</v>
          </cell>
          <cell r="BP8322" t="str">
            <v>S</v>
          </cell>
        </row>
        <row r="8323">
          <cell r="A8323">
            <v>0</v>
          </cell>
          <cell r="X8323" t="str">
            <v>DCMPR</v>
          </cell>
          <cell r="AE8323" t="str">
            <v>CJ149</v>
          </cell>
          <cell r="BP8323" t="str">
            <v>S</v>
          </cell>
        </row>
        <row r="8324">
          <cell r="A8324">
            <v>0</v>
          </cell>
          <cell r="X8324" t="str">
            <v>DCMPR</v>
          </cell>
          <cell r="AE8324" t="str">
            <v>QJ013</v>
          </cell>
          <cell r="BP8324" t="str">
            <v>S</v>
          </cell>
        </row>
        <row r="8325">
          <cell r="A8325">
            <v>0</v>
          </cell>
          <cell r="X8325" t="str">
            <v>EFCOE</v>
          </cell>
          <cell r="AE8325" t="str">
            <v>NJ206</v>
          </cell>
          <cell r="BP8325" t="str">
            <v>S</v>
          </cell>
        </row>
        <row r="8326">
          <cell r="A8326">
            <v>0</v>
          </cell>
          <cell r="X8326" t="str">
            <v>GAPNR</v>
          </cell>
          <cell r="AE8326" t="str">
            <v>QJ013</v>
          </cell>
          <cell r="BP8326" t="str">
            <v>S</v>
          </cell>
        </row>
        <row r="8327">
          <cell r="A8327">
            <v>0</v>
          </cell>
          <cell r="X8327" t="str">
            <v>MP000</v>
          </cell>
          <cell r="AE8327" t="str">
            <v>DJ038</v>
          </cell>
          <cell r="BP8327" t="str">
            <v>S</v>
          </cell>
        </row>
        <row r="8328">
          <cell r="A8328">
            <v>0</v>
          </cell>
          <cell r="X8328" t="str">
            <v>DCMIH</v>
          </cell>
          <cell r="AE8328" t="str">
            <v>DJ039</v>
          </cell>
          <cell r="BP8328" t="str">
            <v>S</v>
          </cell>
        </row>
        <row r="8329">
          <cell r="A8329">
            <v>0</v>
          </cell>
          <cell r="X8329" t="str">
            <v>DCMIH</v>
          </cell>
          <cell r="AE8329" t="str">
            <v>CJ149</v>
          </cell>
          <cell r="BP8329" t="str">
            <v>S</v>
          </cell>
        </row>
        <row r="8330">
          <cell r="A8330">
            <v>0</v>
          </cell>
          <cell r="X8330" t="str">
            <v>DCMIH</v>
          </cell>
          <cell r="AE8330" t="str">
            <v>NJ210</v>
          </cell>
          <cell r="BP8330" t="str">
            <v>S</v>
          </cell>
        </row>
        <row r="8331">
          <cell r="A8331">
            <v>0</v>
          </cell>
          <cell r="X8331" t="str">
            <v>DCMIH</v>
          </cell>
          <cell r="AE8331" t="str">
            <v>DJ038</v>
          </cell>
          <cell r="BP8331" t="str">
            <v>S</v>
          </cell>
        </row>
        <row r="8332">
          <cell r="A8332">
            <v>0</v>
          </cell>
          <cell r="X8332" t="str">
            <v>SMS4E</v>
          </cell>
          <cell r="AE8332" t="str">
            <v>DJ039</v>
          </cell>
          <cell r="BP8332" t="str">
            <v>S</v>
          </cell>
        </row>
        <row r="8333">
          <cell r="A8333">
            <v>0</v>
          </cell>
          <cell r="X8333" t="str">
            <v>EFCCM</v>
          </cell>
          <cell r="AE8333" t="str">
            <v>DJ038</v>
          </cell>
          <cell r="BP8333" t="str">
            <v>S</v>
          </cell>
        </row>
        <row r="8334">
          <cell r="A8334">
            <v>0</v>
          </cell>
          <cell r="X8334" t="str">
            <v>DCM0H</v>
          </cell>
          <cell r="AE8334" t="str">
            <v>QJ016</v>
          </cell>
          <cell r="BP8334" t="str">
            <v>S</v>
          </cell>
        </row>
        <row r="8335">
          <cell r="A8335">
            <v>0</v>
          </cell>
          <cell r="X8335" t="str">
            <v>SMS4E</v>
          </cell>
          <cell r="AE8335" t="str">
            <v>QJ016</v>
          </cell>
          <cell r="BP8335" t="str">
            <v>S</v>
          </cell>
        </row>
        <row r="8336">
          <cell r="A8336">
            <v>0</v>
          </cell>
          <cell r="X8336" t="str">
            <v>SMS4E</v>
          </cell>
          <cell r="AE8336" t="str">
            <v>QJ014</v>
          </cell>
          <cell r="BP8336" t="str">
            <v>S</v>
          </cell>
        </row>
        <row r="8337">
          <cell r="A8337">
            <v>0</v>
          </cell>
          <cell r="X8337" t="str">
            <v>DCMPR</v>
          </cell>
          <cell r="AE8337" t="str">
            <v>DJ039</v>
          </cell>
          <cell r="BP8337" t="str">
            <v>S</v>
          </cell>
        </row>
        <row r="8338">
          <cell r="A8338">
            <v>0</v>
          </cell>
          <cell r="X8338" t="str">
            <v>DCML0</v>
          </cell>
          <cell r="AE8338" t="str">
            <v>NJ206</v>
          </cell>
          <cell r="BP8338" t="str">
            <v>S</v>
          </cell>
        </row>
        <row r="8339">
          <cell r="A8339">
            <v>0</v>
          </cell>
          <cell r="X8339" t="str">
            <v>ETVAF</v>
          </cell>
          <cell r="AE8339" t="str">
            <v>QJ015</v>
          </cell>
          <cell r="BP8339" t="str">
            <v>S</v>
          </cell>
        </row>
        <row r="8340">
          <cell r="A8340">
            <v>0</v>
          </cell>
          <cell r="X8340" t="str">
            <v>ETVPS</v>
          </cell>
          <cell r="AE8340" t="str">
            <v>QJ013</v>
          </cell>
          <cell r="BP8340" t="str">
            <v>S</v>
          </cell>
        </row>
        <row r="8341">
          <cell r="A8341">
            <v>0</v>
          </cell>
          <cell r="X8341" t="str">
            <v>ETVPS</v>
          </cell>
          <cell r="AE8341" t="str">
            <v>DJ038</v>
          </cell>
          <cell r="BP8341" t="str">
            <v>S</v>
          </cell>
        </row>
        <row r="8342">
          <cell r="A8342">
            <v>0</v>
          </cell>
          <cell r="X8342" t="str">
            <v>CSFAS</v>
          </cell>
          <cell r="AE8342" t="str">
            <v>CJ149</v>
          </cell>
          <cell r="BP8342" t="str">
            <v>S</v>
          </cell>
        </row>
        <row r="8343">
          <cell r="A8343">
            <v>0</v>
          </cell>
          <cell r="X8343" t="str">
            <v>SMS4E</v>
          </cell>
          <cell r="AE8343" t="str">
            <v>QJ016</v>
          </cell>
          <cell r="BP8343" t="str">
            <v>S</v>
          </cell>
        </row>
        <row r="8344">
          <cell r="A8344">
            <v>0</v>
          </cell>
          <cell r="X8344" t="str">
            <v>EGAPI</v>
          </cell>
          <cell r="AE8344" t="str">
            <v>QJ014</v>
          </cell>
          <cell r="BP8344" t="str">
            <v>S</v>
          </cell>
        </row>
        <row r="8345">
          <cell r="A8345">
            <v>0</v>
          </cell>
          <cell r="X8345" t="str">
            <v>GAPSF</v>
          </cell>
          <cell r="AE8345" t="str">
            <v>DJ038</v>
          </cell>
          <cell r="BP8345" t="str">
            <v>S</v>
          </cell>
        </row>
        <row r="8346">
          <cell r="A8346">
            <v>0</v>
          </cell>
          <cell r="X8346" t="str">
            <v>DCMPR</v>
          </cell>
          <cell r="AE8346" t="str">
            <v>QJ016</v>
          </cell>
          <cell r="BP8346" t="str">
            <v>S</v>
          </cell>
        </row>
        <row r="8347">
          <cell r="A8347">
            <v>0</v>
          </cell>
          <cell r="X8347" t="str">
            <v>DCMPR</v>
          </cell>
          <cell r="AE8347" t="str">
            <v>QJ014</v>
          </cell>
          <cell r="BP8347" t="str">
            <v>S</v>
          </cell>
        </row>
        <row r="8348">
          <cell r="A8348">
            <v>30000</v>
          </cell>
          <cell r="X8348" t="str">
            <v>FFPCI</v>
          </cell>
          <cell r="AE8348" t="str">
            <v>DJ038</v>
          </cell>
          <cell r="BP8348" t="str">
            <v>F</v>
          </cell>
        </row>
        <row r="8349">
          <cell r="A8349">
            <v>10000</v>
          </cell>
          <cell r="X8349" t="str">
            <v>FFPCI</v>
          </cell>
          <cell r="AE8349" t="str">
            <v>DJ039</v>
          </cell>
          <cell r="BP8349" t="str">
            <v>F</v>
          </cell>
        </row>
        <row r="8350">
          <cell r="A8350">
            <v>-65203</v>
          </cell>
          <cell r="X8350" t="str">
            <v>LCLVI</v>
          </cell>
          <cell r="AE8350" t="str">
            <v>QJ015</v>
          </cell>
          <cell r="BP8350" t="str">
            <v>S</v>
          </cell>
        </row>
        <row r="8351">
          <cell r="A8351">
            <v>762</v>
          </cell>
          <cell r="X8351" t="str">
            <v>EGAPE</v>
          </cell>
          <cell r="AE8351" t="str">
            <v>CJ149</v>
          </cell>
          <cell r="BP8351" t="str">
            <v>S</v>
          </cell>
        </row>
        <row r="8352">
          <cell r="A8352">
            <v>55</v>
          </cell>
          <cell r="X8352" t="str">
            <v>EGAPE</v>
          </cell>
          <cell r="AE8352" t="str">
            <v>DJ038</v>
          </cell>
          <cell r="BP8352" t="str">
            <v>IVE</v>
          </cell>
        </row>
        <row r="8353">
          <cell r="A8353">
            <v>0</v>
          </cell>
          <cell r="X8353" t="str">
            <v>CHPES</v>
          </cell>
          <cell r="AE8353" t="str">
            <v>NJ210</v>
          </cell>
          <cell r="BP8353" t="str">
            <v>S</v>
          </cell>
        </row>
        <row r="8354">
          <cell r="A8354">
            <v>0</v>
          </cell>
          <cell r="X8354" t="str">
            <v>TRCOR</v>
          </cell>
          <cell r="AE8354" t="str">
            <v>NJ206</v>
          </cell>
          <cell r="BP8354" t="str">
            <v>S</v>
          </cell>
        </row>
        <row r="8355">
          <cell r="A8355">
            <v>0</v>
          </cell>
          <cell r="X8355" t="str">
            <v>WR002</v>
          </cell>
          <cell r="AE8355" t="str">
            <v>CJ149</v>
          </cell>
          <cell r="BP8355" t="str">
            <v>S</v>
          </cell>
        </row>
        <row r="8356">
          <cell r="A8356">
            <v>0</v>
          </cell>
          <cell r="X8356" t="str">
            <v>MP000</v>
          </cell>
          <cell r="AE8356" t="str">
            <v>NJ206</v>
          </cell>
          <cell r="BP8356" t="str">
            <v>S</v>
          </cell>
        </row>
        <row r="8357">
          <cell r="A8357">
            <v>0</v>
          </cell>
          <cell r="X8357" t="str">
            <v>CSFAS</v>
          </cell>
          <cell r="AE8357" t="str">
            <v>QJ016</v>
          </cell>
          <cell r="BP8357" t="str">
            <v>S</v>
          </cell>
        </row>
        <row r="8358">
          <cell r="A8358">
            <v>0</v>
          </cell>
          <cell r="X8358" t="str">
            <v>CSFAS</v>
          </cell>
          <cell r="AE8358" t="str">
            <v>QJ015</v>
          </cell>
          <cell r="BP8358" t="str">
            <v>S</v>
          </cell>
        </row>
        <row r="8359">
          <cell r="A8359">
            <v>0</v>
          </cell>
          <cell r="X8359" t="str">
            <v>SFSRA</v>
          </cell>
          <cell r="AE8359" t="str">
            <v>DJ039</v>
          </cell>
          <cell r="BP8359" t="str">
            <v>S</v>
          </cell>
        </row>
        <row r="8360">
          <cell r="A8360">
            <v>0</v>
          </cell>
          <cell r="X8360" t="str">
            <v>SFSRA</v>
          </cell>
          <cell r="AE8360" t="str">
            <v>NJ210</v>
          </cell>
          <cell r="BP8360" t="str">
            <v>S</v>
          </cell>
        </row>
        <row r="8361">
          <cell r="A8361">
            <v>0</v>
          </cell>
          <cell r="X8361" t="str">
            <v>SF0AT</v>
          </cell>
          <cell r="AE8361" t="str">
            <v>DJ038</v>
          </cell>
          <cell r="BP8361" t="str">
            <v>S</v>
          </cell>
        </row>
        <row r="8362">
          <cell r="A8362">
            <v>0</v>
          </cell>
          <cell r="X8362" t="str">
            <v>SFSRA</v>
          </cell>
          <cell r="AE8362" t="str">
            <v>QJ015</v>
          </cell>
          <cell r="BP8362" t="str">
            <v>S</v>
          </cell>
        </row>
        <row r="8363">
          <cell r="A8363">
            <v>0</v>
          </cell>
          <cell r="X8363" t="str">
            <v>LCLVE</v>
          </cell>
          <cell r="AE8363" t="str">
            <v>QJ015</v>
          </cell>
          <cell r="BP8363" t="str">
            <v>S</v>
          </cell>
        </row>
        <row r="8364">
          <cell r="A8364">
            <v>0</v>
          </cell>
          <cell r="X8364" t="str">
            <v>EFRBE</v>
          </cell>
          <cell r="AE8364" t="str">
            <v>CJ149</v>
          </cell>
          <cell r="BP8364" t="str">
            <v>S</v>
          </cell>
        </row>
        <row r="8365">
          <cell r="A8365">
            <v>0</v>
          </cell>
          <cell r="X8365" t="str">
            <v>EFRBE</v>
          </cell>
          <cell r="AE8365" t="str">
            <v>NJ206</v>
          </cell>
          <cell r="BP8365" t="str">
            <v>S</v>
          </cell>
        </row>
        <row r="8366">
          <cell r="A8366">
            <v>0</v>
          </cell>
          <cell r="X8366" t="str">
            <v>CS0AS</v>
          </cell>
          <cell r="AE8366" t="str">
            <v>NJ210</v>
          </cell>
          <cell r="BP8366" t="str">
            <v>S</v>
          </cell>
        </row>
        <row r="8367">
          <cell r="A8367">
            <v>0</v>
          </cell>
          <cell r="X8367" t="str">
            <v>DCMPR</v>
          </cell>
          <cell r="AE8367" t="str">
            <v>QJ013</v>
          </cell>
          <cell r="BP8367" t="str">
            <v>S</v>
          </cell>
        </row>
        <row r="8368">
          <cell r="A8368">
            <v>0</v>
          </cell>
          <cell r="X8368" t="str">
            <v>SMS4E</v>
          </cell>
          <cell r="AE8368" t="str">
            <v>DJ038</v>
          </cell>
          <cell r="BP8368" t="str">
            <v>S</v>
          </cell>
        </row>
        <row r="8369">
          <cell r="A8369">
            <v>0</v>
          </cell>
          <cell r="X8369" t="str">
            <v>SECLE</v>
          </cell>
          <cell r="AE8369" t="str">
            <v>CJ149</v>
          </cell>
          <cell r="BP8369" t="str">
            <v>S</v>
          </cell>
        </row>
        <row r="8370">
          <cell r="A8370">
            <v>0</v>
          </cell>
          <cell r="X8370" t="str">
            <v>LCSSE</v>
          </cell>
          <cell r="AE8370" t="str">
            <v>DJ038</v>
          </cell>
          <cell r="BP8370" t="str">
            <v>S</v>
          </cell>
        </row>
        <row r="8371">
          <cell r="A8371">
            <v>0</v>
          </cell>
          <cell r="X8371" t="str">
            <v>CS00H</v>
          </cell>
          <cell r="AE8371" t="str">
            <v>QJ016</v>
          </cell>
          <cell r="BP8371" t="str">
            <v>S</v>
          </cell>
        </row>
        <row r="8372">
          <cell r="A8372">
            <v>0</v>
          </cell>
          <cell r="X8372" t="str">
            <v>SF0AT</v>
          </cell>
          <cell r="AE8372" t="str">
            <v>QJ016</v>
          </cell>
          <cell r="BP8372" t="str">
            <v>S</v>
          </cell>
        </row>
        <row r="8373">
          <cell r="A8373">
            <v>0</v>
          </cell>
          <cell r="X8373" t="str">
            <v>SMS4E</v>
          </cell>
          <cell r="AE8373" t="str">
            <v>QJ016</v>
          </cell>
          <cell r="BP8373" t="str">
            <v>S</v>
          </cell>
        </row>
        <row r="8374">
          <cell r="A8374">
            <v>0</v>
          </cell>
          <cell r="X8374" t="str">
            <v>REVTF</v>
          </cell>
          <cell r="AE8374" t="str">
            <v>QJ013</v>
          </cell>
          <cell r="BP8374" t="str">
            <v>S</v>
          </cell>
        </row>
        <row r="8375">
          <cell r="A8375">
            <v>0</v>
          </cell>
          <cell r="X8375" t="str">
            <v>EFCOE</v>
          </cell>
          <cell r="AE8375" t="str">
            <v>QJ015</v>
          </cell>
          <cell r="BP8375" t="str">
            <v>S</v>
          </cell>
        </row>
        <row r="8376">
          <cell r="A8376">
            <v>0</v>
          </cell>
          <cell r="X8376" t="str">
            <v>DCMPR</v>
          </cell>
          <cell r="AE8376" t="str">
            <v>DJ039</v>
          </cell>
          <cell r="BP8376" t="str">
            <v>S</v>
          </cell>
        </row>
        <row r="8377">
          <cell r="A8377">
            <v>0</v>
          </cell>
          <cell r="X8377" t="str">
            <v>SFCCS</v>
          </cell>
          <cell r="AE8377" t="str">
            <v>DJ039</v>
          </cell>
          <cell r="BP8377" t="str">
            <v>S</v>
          </cell>
        </row>
        <row r="8378">
          <cell r="A8378">
            <v>1090</v>
          </cell>
          <cell r="X8378" t="str">
            <v>GAPNR</v>
          </cell>
          <cell r="AE8378" t="str">
            <v>QJ016</v>
          </cell>
          <cell r="BP8378" t="str">
            <v>F</v>
          </cell>
        </row>
        <row r="8379">
          <cell r="A8379">
            <v>3768</v>
          </cell>
          <cell r="X8379" t="str">
            <v>GAPSF</v>
          </cell>
          <cell r="AE8379" t="str">
            <v>DJ038</v>
          </cell>
          <cell r="BP8379" t="str">
            <v>S</v>
          </cell>
        </row>
        <row r="8380">
          <cell r="A8380">
            <v>12412</v>
          </cell>
          <cell r="X8380" t="str">
            <v>GAPSF</v>
          </cell>
          <cell r="AE8380" t="str">
            <v>NJ206</v>
          </cell>
          <cell r="BP8380" t="str">
            <v>S</v>
          </cell>
        </row>
        <row r="8381">
          <cell r="A8381">
            <v>0</v>
          </cell>
          <cell r="X8381" t="str">
            <v>DCM0H</v>
          </cell>
          <cell r="AE8381" t="str">
            <v>DJ039</v>
          </cell>
          <cell r="BP8381" t="str">
            <v>S</v>
          </cell>
        </row>
        <row r="8382">
          <cell r="A8382">
            <v>0</v>
          </cell>
          <cell r="X8382" t="str">
            <v>TRCOR</v>
          </cell>
          <cell r="AE8382" t="str">
            <v>DJ039</v>
          </cell>
          <cell r="BP8382" t="str">
            <v>S</v>
          </cell>
        </row>
        <row r="8383">
          <cell r="A8383">
            <v>118620</v>
          </cell>
          <cell r="X8383" t="str">
            <v>GAPSF</v>
          </cell>
          <cell r="AE8383" t="str">
            <v>QJ015</v>
          </cell>
          <cell r="BP8383" t="str">
            <v>S</v>
          </cell>
        </row>
        <row r="8384">
          <cell r="A8384">
            <v>2108</v>
          </cell>
          <cell r="X8384" t="str">
            <v>GAPTA</v>
          </cell>
          <cell r="AE8384" t="str">
            <v>DJ038</v>
          </cell>
          <cell r="BP8384" t="str">
            <v>S</v>
          </cell>
        </row>
        <row r="8385">
          <cell r="A8385">
            <v>3620</v>
          </cell>
          <cell r="X8385" t="str">
            <v>GAPTA</v>
          </cell>
          <cell r="AE8385" t="str">
            <v>DJ039</v>
          </cell>
          <cell r="BP8385" t="str">
            <v>S</v>
          </cell>
        </row>
        <row r="8386">
          <cell r="A8386">
            <v>66381</v>
          </cell>
          <cell r="X8386" t="str">
            <v>GAPTA</v>
          </cell>
          <cell r="AE8386" t="str">
            <v>QJ015</v>
          </cell>
          <cell r="BP8386" t="str">
            <v>S</v>
          </cell>
        </row>
        <row r="8387">
          <cell r="A8387">
            <v>-62594</v>
          </cell>
          <cell r="X8387" t="str">
            <v>LCLVE</v>
          </cell>
          <cell r="AE8387" t="str">
            <v>DJ039</v>
          </cell>
          <cell r="BP8387" t="str">
            <v>S</v>
          </cell>
        </row>
        <row r="8388">
          <cell r="A8388">
            <v>-227586</v>
          </cell>
          <cell r="X8388" t="str">
            <v>LCLVE</v>
          </cell>
          <cell r="AE8388" t="str">
            <v>NJ210</v>
          </cell>
          <cell r="BP8388" t="str">
            <v>IVE</v>
          </cell>
        </row>
        <row r="8389">
          <cell r="A8389">
            <v>0</v>
          </cell>
          <cell r="X8389" t="str">
            <v>DCMPR</v>
          </cell>
          <cell r="AE8389" t="str">
            <v>QJ015</v>
          </cell>
          <cell r="BP8389" t="str">
            <v>S</v>
          </cell>
        </row>
        <row r="8390">
          <cell r="A8390">
            <v>0</v>
          </cell>
          <cell r="X8390" t="str">
            <v>DCM0H</v>
          </cell>
          <cell r="AE8390" t="str">
            <v>CJ149</v>
          </cell>
          <cell r="BP8390" t="str">
            <v>S</v>
          </cell>
        </row>
        <row r="8391">
          <cell r="A8391">
            <v>0</v>
          </cell>
          <cell r="X8391" t="str">
            <v>TRFCA</v>
          </cell>
          <cell r="AE8391" t="str">
            <v>CJ149</v>
          </cell>
          <cell r="BP8391" t="str">
            <v>S</v>
          </cell>
        </row>
        <row r="8392">
          <cell r="A8392">
            <v>0</v>
          </cell>
          <cell r="X8392" t="str">
            <v>EFCCM</v>
          </cell>
          <cell r="AE8392" t="str">
            <v>CJ149</v>
          </cell>
          <cell r="BP8392" t="str">
            <v>S</v>
          </cell>
        </row>
        <row r="8393">
          <cell r="A8393">
            <v>0</v>
          </cell>
          <cell r="X8393" t="str">
            <v>EFCOE</v>
          </cell>
          <cell r="AE8393" t="str">
            <v>CJ149</v>
          </cell>
          <cell r="BP8393" t="str">
            <v>S</v>
          </cell>
        </row>
        <row r="8394">
          <cell r="A8394">
            <v>0</v>
          </cell>
          <cell r="X8394" t="str">
            <v>TRCOR</v>
          </cell>
          <cell r="AE8394" t="str">
            <v>CJ149</v>
          </cell>
          <cell r="BP8394" t="str">
            <v>S</v>
          </cell>
        </row>
        <row r="8395">
          <cell r="A8395">
            <v>0</v>
          </cell>
          <cell r="X8395" t="str">
            <v>TRCOR</v>
          </cell>
          <cell r="AE8395" t="str">
            <v>NJ210</v>
          </cell>
          <cell r="BP8395" t="str">
            <v>S</v>
          </cell>
        </row>
        <row r="8396">
          <cell r="A8396">
            <v>0</v>
          </cell>
          <cell r="X8396" t="str">
            <v>PR024</v>
          </cell>
          <cell r="AE8396" t="str">
            <v>DJ038</v>
          </cell>
          <cell r="BP8396" t="str">
            <v>S</v>
          </cell>
        </row>
        <row r="8397">
          <cell r="A8397">
            <v>0</v>
          </cell>
          <cell r="X8397" t="str">
            <v>EFCCM</v>
          </cell>
          <cell r="AE8397" t="str">
            <v>QJ014</v>
          </cell>
          <cell r="BP8397" t="str">
            <v>S</v>
          </cell>
        </row>
        <row r="8398">
          <cell r="A8398">
            <v>0</v>
          </cell>
          <cell r="X8398" t="str">
            <v>LCLVI</v>
          </cell>
          <cell r="AE8398" t="str">
            <v>DJ038</v>
          </cell>
          <cell r="BP8398" t="str">
            <v>S</v>
          </cell>
        </row>
        <row r="8399">
          <cell r="A8399">
            <v>0</v>
          </cell>
          <cell r="X8399" t="str">
            <v>LCSSI</v>
          </cell>
          <cell r="AE8399" t="str">
            <v>QJ016</v>
          </cell>
          <cell r="BP8399" t="str">
            <v>S</v>
          </cell>
        </row>
        <row r="8400">
          <cell r="A8400">
            <v>0</v>
          </cell>
          <cell r="X8400" t="str">
            <v>LCLVI</v>
          </cell>
          <cell r="AE8400" t="str">
            <v>NJ210</v>
          </cell>
          <cell r="BP8400" t="str">
            <v>S</v>
          </cell>
        </row>
        <row r="8401">
          <cell r="A8401">
            <v>0</v>
          </cell>
          <cell r="X8401" t="str">
            <v>DCMPR</v>
          </cell>
          <cell r="AE8401" t="str">
            <v>NJ210</v>
          </cell>
          <cell r="BP8401" t="str">
            <v>S</v>
          </cell>
        </row>
        <row r="8402">
          <cell r="A8402">
            <v>0</v>
          </cell>
          <cell r="X8402" t="str">
            <v>CHPES</v>
          </cell>
          <cell r="AE8402" t="str">
            <v>QJ013</v>
          </cell>
          <cell r="BP8402" t="str">
            <v>S</v>
          </cell>
        </row>
        <row r="8403">
          <cell r="A8403">
            <v>0</v>
          </cell>
          <cell r="X8403" t="str">
            <v>CH0AT</v>
          </cell>
          <cell r="AE8403" t="str">
            <v>QJ016</v>
          </cell>
          <cell r="BP8403" t="str">
            <v>S</v>
          </cell>
        </row>
        <row r="8404">
          <cell r="A8404">
            <v>0</v>
          </cell>
          <cell r="X8404" t="str">
            <v>CHPES</v>
          </cell>
          <cell r="AE8404" t="str">
            <v>DJ039</v>
          </cell>
          <cell r="BP8404" t="str">
            <v>S</v>
          </cell>
        </row>
        <row r="8405">
          <cell r="A8405">
            <v>0</v>
          </cell>
          <cell r="X8405" t="str">
            <v>LCNSI</v>
          </cell>
          <cell r="AE8405" t="str">
            <v>NJ210</v>
          </cell>
          <cell r="BP8405" t="str">
            <v>S</v>
          </cell>
        </row>
        <row r="8406">
          <cell r="A8406">
            <v>0</v>
          </cell>
          <cell r="X8406" t="str">
            <v>LCSSE</v>
          </cell>
          <cell r="AE8406" t="str">
            <v>NJ206</v>
          </cell>
          <cell r="BP8406" t="str">
            <v>S</v>
          </cell>
        </row>
        <row r="8407">
          <cell r="A8407">
            <v>0</v>
          </cell>
          <cell r="X8407" t="str">
            <v>LCNSE</v>
          </cell>
          <cell r="AE8407" t="str">
            <v>NJ206</v>
          </cell>
          <cell r="BP8407" t="str">
            <v>S</v>
          </cell>
        </row>
        <row r="8408">
          <cell r="A8408">
            <v>0</v>
          </cell>
          <cell r="X8408" t="str">
            <v>LCNSE</v>
          </cell>
          <cell r="AE8408" t="str">
            <v>DJ039</v>
          </cell>
          <cell r="BP8408" t="str">
            <v>S</v>
          </cell>
        </row>
        <row r="8409">
          <cell r="A8409">
            <v>0</v>
          </cell>
          <cell r="X8409" t="str">
            <v>SMS4E</v>
          </cell>
          <cell r="AE8409" t="str">
            <v>NJ210</v>
          </cell>
          <cell r="BP8409" t="str">
            <v>S</v>
          </cell>
        </row>
        <row r="8410">
          <cell r="A8410">
            <v>0</v>
          </cell>
          <cell r="X8410" t="str">
            <v>DCMPR</v>
          </cell>
          <cell r="AE8410" t="str">
            <v>CJ149</v>
          </cell>
          <cell r="BP8410" t="str">
            <v>S</v>
          </cell>
        </row>
        <row r="8411">
          <cell r="A8411">
            <v>0</v>
          </cell>
          <cell r="X8411" t="str">
            <v>SMS4E</v>
          </cell>
          <cell r="AE8411" t="str">
            <v>CJ149</v>
          </cell>
          <cell r="BP8411" t="str">
            <v>S</v>
          </cell>
        </row>
        <row r="8412">
          <cell r="A8412">
            <v>0</v>
          </cell>
          <cell r="X8412" t="str">
            <v>TRCOR</v>
          </cell>
          <cell r="AE8412" t="str">
            <v>QJ013</v>
          </cell>
          <cell r="BP8412" t="str">
            <v>S</v>
          </cell>
        </row>
        <row r="8413">
          <cell r="A8413">
            <v>0</v>
          </cell>
          <cell r="X8413" t="str">
            <v>PR024</v>
          </cell>
          <cell r="AE8413" t="str">
            <v>QJ013</v>
          </cell>
          <cell r="BP8413" t="str">
            <v>S</v>
          </cell>
        </row>
        <row r="8414">
          <cell r="A8414">
            <v>-18596</v>
          </cell>
          <cell r="X8414" t="str">
            <v>SFCCS</v>
          </cell>
          <cell r="AE8414" t="str">
            <v>NJ206</v>
          </cell>
          <cell r="BP8414" t="str">
            <v>S</v>
          </cell>
        </row>
        <row r="8415">
          <cell r="A8415">
            <v>957</v>
          </cell>
          <cell r="X8415" t="str">
            <v>GAPNR</v>
          </cell>
          <cell r="AE8415" t="str">
            <v>QJ013</v>
          </cell>
          <cell r="BP8415" t="str">
            <v>S</v>
          </cell>
        </row>
        <row r="8416">
          <cell r="A8416">
            <v>0</v>
          </cell>
          <cell r="X8416" t="str">
            <v>SFMSA</v>
          </cell>
          <cell r="AE8416" t="str">
            <v>QJ015</v>
          </cell>
          <cell r="BP8416" t="str">
            <v>S</v>
          </cell>
        </row>
        <row r="8417">
          <cell r="A8417">
            <v>0</v>
          </cell>
          <cell r="X8417" t="str">
            <v>SFMSA</v>
          </cell>
          <cell r="AE8417" t="str">
            <v>DJ038</v>
          </cell>
          <cell r="BP8417" t="str">
            <v>S</v>
          </cell>
        </row>
        <row r="8418">
          <cell r="A8418">
            <v>0</v>
          </cell>
          <cell r="X8418" t="str">
            <v>WO007</v>
          </cell>
          <cell r="AE8418" t="str">
            <v>QJ013</v>
          </cell>
          <cell r="BP8418" t="str">
            <v>S</v>
          </cell>
        </row>
        <row r="8419">
          <cell r="A8419">
            <v>0</v>
          </cell>
          <cell r="X8419" t="str">
            <v>WO007</v>
          </cell>
          <cell r="AE8419" t="str">
            <v>CJ149</v>
          </cell>
          <cell r="BP8419" t="str">
            <v>S</v>
          </cell>
        </row>
        <row r="8420">
          <cell r="A8420">
            <v>2117</v>
          </cell>
          <cell r="X8420" t="str">
            <v>GAPNR</v>
          </cell>
          <cell r="AE8420" t="str">
            <v>QJ014</v>
          </cell>
          <cell r="BP8420" t="str">
            <v>F</v>
          </cell>
        </row>
        <row r="8421">
          <cell r="A8421">
            <v>0</v>
          </cell>
          <cell r="X8421" t="str">
            <v>DCML0</v>
          </cell>
          <cell r="AE8421" t="str">
            <v>CJ149</v>
          </cell>
          <cell r="BP8421" t="str">
            <v>S</v>
          </cell>
        </row>
        <row r="8422">
          <cell r="A8422">
            <v>0</v>
          </cell>
          <cell r="X8422" t="str">
            <v>DCM0H</v>
          </cell>
          <cell r="AE8422" t="str">
            <v>CJ149</v>
          </cell>
          <cell r="BP8422" t="str">
            <v>S</v>
          </cell>
        </row>
        <row r="8423">
          <cell r="A8423">
            <v>0</v>
          </cell>
          <cell r="X8423" t="str">
            <v>SFSRA</v>
          </cell>
          <cell r="AE8423" t="str">
            <v>DJ039</v>
          </cell>
          <cell r="BP8423" t="str">
            <v>S</v>
          </cell>
        </row>
        <row r="8424">
          <cell r="A8424">
            <v>0</v>
          </cell>
          <cell r="X8424" t="str">
            <v>CHPES</v>
          </cell>
          <cell r="AE8424" t="str">
            <v>QJ014</v>
          </cell>
          <cell r="BP8424" t="str">
            <v>S</v>
          </cell>
        </row>
        <row r="8425">
          <cell r="A8425">
            <v>0</v>
          </cell>
          <cell r="X8425" t="str">
            <v>SESSI</v>
          </cell>
          <cell r="AE8425" t="str">
            <v>NJ206</v>
          </cell>
          <cell r="BP8425" t="str">
            <v>S</v>
          </cell>
        </row>
        <row r="8426">
          <cell r="A8426">
            <v>776908</v>
          </cell>
          <cell r="X8426" t="str">
            <v>WO006</v>
          </cell>
          <cell r="AE8426" t="str">
            <v>AJ500</v>
          </cell>
          <cell r="BP8426" t="str">
            <v>S</v>
          </cell>
        </row>
        <row r="8427">
          <cell r="A8427">
            <v>0</v>
          </cell>
          <cell r="X8427" t="str">
            <v>SFMSA</v>
          </cell>
          <cell r="AE8427" t="str">
            <v>AJ500</v>
          </cell>
          <cell r="BP8427" t="str">
            <v>S</v>
          </cell>
        </row>
        <row r="8428">
          <cell r="A8428">
            <v>146861</v>
          </cell>
          <cell r="X8428" t="str">
            <v>SMS4E</v>
          </cell>
          <cell r="AE8428" t="str">
            <v>AJ500</v>
          </cell>
          <cell r="BP8428" t="str">
            <v>S</v>
          </cell>
        </row>
        <row r="8429">
          <cell r="A8429">
            <v>347875</v>
          </cell>
          <cell r="X8429" t="str">
            <v>KINCB</v>
          </cell>
          <cell r="AE8429" t="str">
            <v>AJ500</v>
          </cell>
          <cell r="BP8429" t="str">
            <v>S</v>
          </cell>
        </row>
        <row r="8430">
          <cell r="A8430">
            <v>527416</v>
          </cell>
          <cell r="X8430" t="str">
            <v>DCML0</v>
          </cell>
          <cell r="AE8430" t="str">
            <v>AJ500</v>
          </cell>
          <cell r="BP8430" t="str">
            <v>S</v>
          </cell>
        </row>
        <row r="8431">
          <cell r="A8431">
            <v>23139</v>
          </cell>
          <cell r="X8431" t="str">
            <v>AS000</v>
          </cell>
          <cell r="AE8431" t="str">
            <v>AJ500</v>
          </cell>
          <cell r="BP8431" t="str">
            <v>S</v>
          </cell>
        </row>
        <row r="8432">
          <cell r="A8432">
            <v>82141</v>
          </cell>
          <cell r="X8432" t="str">
            <v>SMS4E</v>
          </cell>
          <cell r="AE8432" t="str">
            <v>AJ500</v>
          </cell>
          <cell r="BP8432" t="str">
            <v>S</v>
          </cell>
        </row>
        <row r="8433">
          <cell r="A8433">
            <v>87718</v>
          </cell>
          <cell r="X8433" t="str">
            <v>KRE22</v>
          </cell>
          <cell r="AE8433" t="str">
            <v>AJ500</v>
          </cell>
          <cell r="BP8433" t="str">
            <v>S</v>
          </cell>
        </row>
        <row r="8434">
          <cell r="A8434">
            <v>-231</v>
          </cell>
          <cell r="X8434" t="str">
            <v>ETVAP</v>
          </cell>
          <cell r="AE8434" t="str">
            <v>AJ500</v>
          </cell>
          <cell r="BP8434" t="str">
            <v>S</v>
          </cell>
        </row>
        <row r="8435">
          <cell r="A8435">
            <v>-73840</v>
          </cell>
          <cell r="X8435" t="str">
            <v>CHPA0</v>
          </cell>
          <cell r="AE8435" t="str">
            <v>AJ500</v>
          </cell>
          <cell r="BP8435" t="str">
            <v>S</v>
          </cell>
        </row>
        <row r="8436">
          <cell r="A8436">
            <v>0</v>
          </cell>
          <cell r="X8436" t="str">
            <v>SMS4E</v>
          </cell>
          <cell r="AE8436" t="str">
            <v>AJ500</v>
          </cell>
          <cell r="BP8436" t="str">
            <v>S</v>
          </cell>
        </row>
        <row r="8437">
          <cell r="A8437">
            <v>0</v>
          </cell>
          <cell r="X8437" t="str">
            <v>TRCOR</v>
          </cell>
          <cell r="AE8437" t="str">
            <v>AJ500</v>
          </cell>
          <cell r="BP8437" t="str">
            <v>S</v>
          </cell>
        </row>
        <row r="8438">
          <cell r="A8438">
            <v>0</v>
          </cell>
          <cell r="X8438" t="str">
            <v>DCMPR</v>
          </cell>
          <cell r="AE8438" t="str">
            <v>AJ500</v>
          </cell>
          <cell r="BP8438" t="str">
            <v>S</v>
          </cell>
        </row>
        <row r="8439">
          <cell r="A8439">
            <v>-35148</v>
          </cell>
          <cell r="X8439" t="str">
            <v>DCMPR</v>
          </cell>
          <cell r="AE8439" t="str">
            <v>AJ500</v>
          </cell>
          <cell r="BP8439" t="str">
            <v>S</v>
          </cell>
        </row>
        <row r="8440">
          <cell r="A8440">
            <v>0</v>
          </cell>
          <cell r="X8440" t="str">
            <v>ETVPS</v>
          </cell>
          <cell r="AE8440" t="str">
            <v>AJ500</v>
          </cell>
          <cell r="BP8440" t="str">
            <v>S</v>
          </cell>
        </row>
        <row r="8441">
          <cell r="A8441">
            <v>0</v>
          </cell>
          <cell r="X8441" t="str">
            <v>PVSPR</v>
          </cell>
          <cell r="AE8441" t="str">
            <v>AJ500</v>
          </cell>
          <cell r="BP8441" t="str">
            <v>S</v>
          </cell>
        </row>
        <row r="8442">
          <cell r="A8442">
            <v>0</v>
          </cell>
          <cell r="X8442" t="str">
            <v>CSF0H</v>
          </cell>
          <cell r="AE8442" t="str">
            <v>AJ500</v>
          </cell>
          <cell r="BP8442" t="str">
            <v>S</v>
          </cell>
        </row>
        <row r="8443">
          <cell r="A8443">
            <v>0</v>
          </cell>
          <cell r="X8443" t="str">
            <v>DCMPR</v>
          </cell>
          <cell r="AE8443" t="str">
            <v>AJ500</v>
          </cell>
          <cell r="BP8443" t="str">
            <v>S</v>
          </cell>
        </row>
        <row r="8444">
          <cell r="A8444">
            <v>0</v>
          </cell>
          <cell r="X8444" t="str">
            <v>SECLI</v>
          </cell>
          <cell r="AE8444" t="str">
            <v>AJ500</v>
          </cell>
          <cell r="BP8444" t="str">
            <v>S</v>
          </cell>
        </row>
        <row r="8445">
          <cell r="A8445">
            <v>0</v>
          </cell>
          <cell r="X8445" t="str">
            <v>SESSI</v>
          </cell>
          <cell r="AE8445" t="str">
            <v>AJ500</v>
          </cell>
          <cell r="BP8445" t="str">
            <v>S</v>
          </cell>
        </row>
        <row r="8446">
          <cell r="A8446">
            <v>0</v>
          </cell>
          <cell r="X8446" t="str">
            <v>EFCOE</v>
          </cell>
          <cell r="AE8446" t="str">
            <v>AJ500</v>
          </cell>
          <cell r="BP8446" t="str">
            <v>S</v>
          </cell>
        </row>
        <row r="8447">
          <cell r="A8447">
            <v>0</v>
          </cell>
          <cell r="X8447" t="str">
            <v>LCLVE</v>
          </cell>
          <cell r="AE8447" t="str">
            <v>AJ500</v>
          </cell>
          <cell r="BP8447" t="str">
            <v>S</v>
          </cell>
        </row>
        <row r="8448">
          <cell r="A8448">
            <v>-15085</v>
          </cell>
          <cell r="X8448" t="str">
            <v>DCMIH</v>
          </cell>
          <cell r="AE8448" t="str">
            <v>AJ500</v>
          </cell>
          <cell r="BP8448" t="str">
            <v>S</v>
          </cell>
        </row>
        <row r="8449">
          <cell r="A8449">
            <v>-6920</v>
          </cell>
          <cell r="X8449" t="str">
            <v>LCFHI</v>
          </cell>
          <cell r="AE8449" t="str">
            <v>AJ500</v>
          </cell>
          <cell r="BP8449" t="str">
            <v>S</v>
          </cell>
        </row>
        <row r="8450">
          <cell r="A8450">
            <v>-44421</v>
          </cell>
          <cell r="X8450" t="str">
            <v>REV4E</v>
          </cell>
          <cell r="AE8450" t="str">
            <v>AJ500</v>
          </cell>
          <cell r="BP8450" t="str">
            <v>S</v>
          </cell>
        </row>
        <row r="8451">
          <cell r="A8451">
            <v>-7427</v>
          </cell>
          <cell r="X8451" t="str">
            <v>TRFCA</v>
          </cell>
          <cell r="AE8451" t="str">
            <v>AJ500</v>
          </cell>
          <cell r="BP8451" t="str">
            <v>S</v>
          </cell>
        </row>
        <row r="8452">
          <cell r="A8452">
            <v>-21097</v>
          </cell>
          <cell r="X8452" t="str">
            <v>TRFCA</v>
          </cell>
          <cell r="AE8452" t="str">
            <v>AJ500</v>
          </cell>
          <cell r="BP8452" t="str">
            <v>S</v>
          </cell>
        </row>
        <row r="8453">
          <cell r="A8453">
            <v>-76346</v>
          </cell>
          <cell r="X8453" t="str">
            <v>MP000</v>
          </cell>
          <cell r="AE8453" t="str">
            <v>AJ500</v>
          </cell>
          <cell r="BP8453" t="str">
            <v>IVE</v>
          </cell>
        </row>
        <row r="8454">
          <cell r="A8454">
            <v>-23078</v>
          </cell>
          <cell r="X8454" t="str">
            <v>WO006</v>
          </cell>
          <cell r="AE8454" t="str">
            <v>AJ500</v>
          </cell>
          <cell r="BP8454" t="str">
            <v>F</v>
          </cell>
        </row>
        <row r="8455">
          <cell r="A8455">
            <v>-4605446</v>
          </cell>
          <cell r="X8455" t="str">
            <v>WR001</v>
          </cell>
          <cell r="AE8455" t="str">
            <v>AJ500</v>
          </cell>
          <cell r="BP8455" t="str">
            <v>IVE</v>
          </cell>
        </row>
        <row r="8456">
          <cell r="A8456">
            <v>176</v>
          </cell>
          <cell r="X8456" t="str">
            <v>GAPNR</v>
          </cell>
          <cell r="AE8456" t="str">
            <v>AJ500</v>
          </cell>
          <cell r="BP8456" t="str">
            <v>F</v>
          </cell>
        </row>
        <row r="8457">
          <cell r="A8457">
            <v>3526</v>
          </cell>
          <cell r="X8457" t="str">
            <v>TRFCA</v>
          </cell>
          <cell r="AE8457" t="str">
            <v>AJ500</v>
          </cell>
          <cell r="BP8457" t="str">
            <v>IVE</v>
          </cell>
        </row>
        <row r="8458">
          <cell r="A8458">
            <v>17736</v>
          </cell>
          <cell r="X8458" t="str">
            <v>GAP4E</v>
          </cell>
          <cell r="AE8458" t="str">
            <v>AJ500</v>
          </cell>
          <cell r="BP8458" t="str">
            <v>IVE</v>
          </cell>
        </row>
        <row r="8459">
          <cell r="A8459">
            <v>23474</v>
          </cell>
          <cell r="X8459" t="str">
            <v>DCM0H</v>
          </cell>
          <cell r="AE8459" t="str">
            <v>AJ500</v>
          </cell>
          <cell r="BP8459" t="str">
            <v>F</v>
          </cell>
        </row>
        <row r="8460">
          <cell r="A8460">
            <v>25240</v>
          </cell>
          <cell r="X8460" t="str">
            <v>EFCCM</v>
          </cell>
          <cell r="AE8460" t="str">
            <v>AJ500</v>
          </cell>
          <cell r="BP8460" t="str">
            <v>IVE</v>
          </cell>
        </row>
        <row r="8461">
          <cell r="A8461">
            <v>40420</v>
          </cell>
          <cell r="X8461" t="str">
            <v>TRCOR</v>
          </cell>
          <cell r="AE8461" t="str">
            <v>AJ500</v>
          </cell>
          <cell r="BP8461" t="str">
            <v>IVE</v>
          </cell>
        </row>
        <row r="8462">
          <cell r="A8462">
            <v>45771</v>
          </cell>
          <cell r="X8462" t="str">
            <v>DCMPR</v>
          </cell>
          <cell r="AE8462" t="str">
            <v>AJ500</v>
          </cell>
          <cell r="BP8462" t="str">
            <v>F</v>
          </cell>
        </row>
        <row r="8463">
          <cell r="A8463">
            <v>201285</v>
          </cell>
          <cell r="X8463" t="str">
            <v>PRE11</v>
          </cell>
          <cell r="AE8463" t="str">
            <v>AJ500</v>
          </cell>
          <cell r="BP8463" t="str">
            <v>F</v>
          </cell>
        </row>
        <row r="8464">
          <cell r="A8464">
            <v>407010</v>
          </cell>
          <cell r="X8464" t="str">
            <v>LCLVE</v>
          </cell>
          <cell r="AE8464" t="str">
            <v>AJ500</v>
          </cell>
          <cell r="BP8464" t="str">
            <v>IVE</v>
          </cell>
        </row>
        <row r="8465">
          <cell r="A8465">
            <v>-91356</v>
          </cell>
          <cell r="X8465" t="str">
            <v>DCM0H</v>
          </cell>
          <cell r="AE8465" t="str">
            <v>AJ500</v>
          </cell>
          <cell r="BP8465" t="str">
            <v>IVE</v>
          </cell>
        </row>
        <row r="8466">
          <cell r="A8466">
            <v>0</v>
          </cell>
          <cell r="X8466" t="str">
            <v>EGAPE</v>
          </cell>
          <cell r="AE8466" t="str">
            <v>AJ500</v>
          </cell>
          <cell r="BP8466" t="str">
            <v>S</v>
          </cell>
        </row>
        <row r="8467">
          <cell r="A8467">
            <v>0</v>
          </cell>
          <cell r="X8467" t="str">
            <v>EGAPI</v>
          </cell>
          <cell r="AE8467" t="str">
            <v>AJ500</v>
          </cell>
          <cell r="BP8467" t="str">
            <v>S</v>
          </cell>
        </row>
        <row r="8468">
          <cell r="A8468">
            <v>0</v>
          </cell>
          <cell r="X8468" t="str">
            <v>GAPSF</v>
          </cell>
          <cell r="AE8468" t="str">
            <v>AJ500</v>
          </cell>
          <cell r="BP8468" t="str">
            <v>S</v>
          </cell>
        </row>
        <row r="8469">
          <cell r="A8469">
            <v>-25240</v>
          </cell>
          <cell r="X8469" t="str">
            <v>EFCCM</v>
          </cell>
          <cell r="AE8469" t="str">
            <v>AJ500</v>
          </cell>
          <cell r="BP8469" t="str">
            <v>IVE</v>
          </cell>
        </row>
        <row r="8470">
          <cell r="A8470">
            <v>-11460</v>
          </cell>
          <cell r="X8470" t="str">
            <v>KRL17</v>
          </cell>
          <cell r="AE8470" t="str">
            <v>AJ500</v>
          </cell>
          <cell r="BP8470" t="str">
            <v>F</v>
          </cell>
        </row>
        <row r="8471">
          <cell r="A8471">
            <v>-100643</v>
          </cell>
          <cell r="X8471" t="str">
            <v>PRE04</v>
          </cell>
          <cell r="AE8471" t="str">
            <v>AJ500</v>
          </cell>
          <cell r="BP8471" t="str">
            <v>F</v>
          </cell>
        </row>
        <row r="8472">
          <cell r="A8472">
            <v>-15836</v>
          </cell>
          <cell r="X8472" t="str">
            <v>PRSAV</v>
          </cell>
          <cell r="AE8472" t="str">
            <v>AJ500</v>
          </cell>
          <cell r="BP8472" t="str">
            <v>F</v>
          </cell>
        </row>
        <row r="8473">
          <cell r="A8473">
            <v>-150</v>
          </cell>
          <cell r="X8473" t="str">
            <v>EGAPE</v>
          </cell>
          <cell r="AE8473" t="str">
            <v>AJ500</v>
          </cell>
          <cell r="BP8473" t="str">
            <v>S</v>
          </cell>
        </row>
        <row r="8474">
          <cell r="A8474">
            <v>-17736</v>
          </cell>
          <cell r="X8474" t="str">
            <v>GAP4E</v>
          </cell>
          <cell r="AE8474" t="str">
            <v>AJ500</v>
          </cell>
          <cell r="BP8474" t="str">
            <v>IVE</v>
          </cell>
        </row>
        <row r="8475">
          <cell r="A8475">
            <v>0</v>
          </cell>
          <cell r="X8475" t="str">
            <v>LCLVE</v>
          </cell>
          <cell r="AE8475" t="str">
            <v>00000</v>
          </cell>
          <cell r="BP8475" t="str">
            <v>S</v>
          </cell>
        </row>
        <row r="8476">
          <cell r="A8476">
            <v>0</v>
          </cell>
          <cell r="X8476" t="str">
            <v>FES00</v>
          </cell>
          <cell r="AE8476" t="str">
            <v>00000</v>
          </cell>
          <cell r="BP8476" t="str">
            <v>S</v>
          </cell>
        </row>
        <row r="8477">
          <cell r="A8477">
            <v>-575000</v>
          </cell>
          <cell r="X8477" t="str">
            <v>FFPRS</v>
          </cell>
          <cell r="AE8477" t="str">
            <v>00000</v>
          </cell>
          <cell r="BP8477" t="str">
            <v>F</v>
          </cell>
        </row>
        <row r="8478">
          <cell r="A8478">
            <v>-2000000</v>
          </cell>
          <cell r="X8478" t="str">
            <v>ECC00</v>
          </cell>
          <cell r="AE8478" t="str">
            <v>00000</v>
          </cell>
          <cell r="BP8478" t="str">
            <v>S</v>
          </cell>
        </row>
        <row r="8479">
          <cell r="A8479">
            <v>2855376</v>
          </cell>
          <cell r="X8479" t="str">
            <v>FES00</v>
          </cell>
          <cell r="AE8479" t="str">
            <v>00000</v>
          </cell>
          <cell r="BP8479" t="str">
            <v>S</v>
          </cell>
        </row>
        <row r="8480">
          <cell r="A8480">
            <v>2000000</v>
          </cell>
          <cell r="X8480" t="str">
            <v>ECC00</v>
          </cell>
          <cell r="AE8480" t="str">
            <v>00000</v>
          </cell>
          <cell r="BP8480" t="str">
            <v>S</v>
          </cell>
        </row>
        <row r="8481">
          <cell r="A8481">
            <v>1232953</v>
          </cell>
          <cell r="X8481" t="str">
            <v>LCFHE</v>
          </cell>
          <cell r="AE8481" t="str">
            <v>00000</v>
          </cell>
          <cell r="BP8481" t="str">
            <v>S</v>
          </cell>
        </row>
        <row r="8482">
          <cell r="A8482">
            <v>565000</v>
          </cell>
          <cell r="X8482" t="str">
            <v>FFPCI</v>
          </cell>
          <cell r="AE8482" t="str">
            <v>00000</v>
          </cell>
          <cell r="BP8482" t="str">
            <v>F</v>
          </cell>
        </row>
        <row r="8483">
          <cell r="A8483">
            <v>565000</v>
          </cell>
          <cell r="X8483" t="str">
            <v>FFPCI</v>
          </cell>
          <cell r="AE8483" t="str">
            <v>00000</v>
          </cell>
          <cell r="BP8483" t="str">
            <v>F</v>
          </cell>
        </row>
        <row r="8484">
          <cell r="A8484">
            <v>-575000</v>
          </cell>
          <cell r="X8484" t="str">
            <v>FFPRS</v>
          </cell>
          <cell r="AE8484" t="str">
            <v>00000</v>
          </cell>
          <cell r="BP8484" t="str">
            <v>F</v>
          </cell>
        </row>
        <row r="8485">
          <cell r="A8485">
            <v>1998902</v>
          </cell>
          <cell r="X8485" t="str">
            <v>LCFHE</v>
          </cell>
          <cell r="AE8485" t="str">
            <v>00000</v>
          </cell>
          <cell r="BP8485" t="str">
            <v>IVE</v>
          </cell>
        </row>
        <row r="8486">
          <cell r="A8486">
            <v>516134</v>
          </cell>
          <cell r="X8486" t="str">
            <v>LCLVE</v>
          </cell>
          <cell r="AE8486" t="str">
            <v>00000</v>
          </cell>
          <cell r="BP8486" t="str">
            <v>S</v>
          </cell>
        </row>
        <row r="8487">
          <cell r="A8487">
            <v>908397</v>
          </cell>
          <cell r="X8487" t="str">
            <v>FFPEB</v>
          </cell>
          <cell r="AE8487" t="str">
            <v>00000</v>
          </cell>
          <cell r="BP8487" t="str">
            <v>F</v>
          </cell>
        </row>
        <row r="8488">
          <cell r="A8488">
            <v>-908397</v>
          </cell>
          <cell r="X8488" t="str">
            <v>FFPEB</v>
          </cell>
          <cell r="AE8488" t="str">
            <v>00000</v>
          </cell>
          <cell r="BP8488" t="str">
            <v>F</v>
          </cell>
        </row>
        <row r="8489">
          <cell r="A8489">
            <v>-908397</v>
          </cell>
          <cell r="X8489" t="str">
            <v>FFPEB</v>
          </cell>
          <cell r="AE8489" t="str">
            <v>00000</v>
          </cell>
          <cell r="BP8489" t="str">
            <v>F</v>
          </cell>
        </row>
        <row r="8490">
          <cell r="A8490">
            <v>-1539000</v>
          </cell>
          <cell r="X8490" t="str">
            <v>FES00</v>
          </cell>
          <cell r="AE8490" t="str">
            <v>00000</v>
          </cell>
          <cell r="BP8490" t="str">
            <v>S</v>
          </cell>
        </row>
        <row r="8491">
          <cell r="A8491">
            <v>2349443</v>
          </cell>
          <cell r="X8491" t="str">
            <v>FFPSM</v>
          </cell>
          <cell r="AE8491" t="str">
            <v>00000</v>
          </cell>
          <cell r="BP8491" t="str">
            <v>F</v>
          </cell>
        </row>
        <row r="8492">
          <cell r="A8492">
            <v>-565000</v>
          </cell>
          <cell r="X8492" t="str">
            <v>FFPCI</v>
          </cell>
          <cell r="AE8492" t="str">
            <v>00000</v>
          </cell>
          <cell r="BP8492" t="str">
            <v>F</v>
          </cell>
        </row>
        <row r="8493">
          <cell r="A8493">
            <v>1722094</v>
          </cell>
          <cell r="X8493" t="str">
            <v>LCLVI</v>
          </cell>
          <cell r="AE8493" t="str">
            <v>00000</v>
          </cell>
          <cell r="BP8493" t="str">
            <v>S</v>
          </cell>
        </row>
        <row r="8494">
          <cell r="A8494">
            <v>0</v>
          </cell>
          <cell r="X8494" t="str">
            <v>FES00</v>
          </cell>
          <cell r="AE8494" t="str">
            <v>00000</v>
          </cell>
          <cell r="BP8494" t="str">
            <v>S</v>
          </cell>
        </row>
        <row r="8495">
          <cell r="A8495">
            <v>0</v>
          </cell>
          <cell r="X8495" t="str">
            <v>LCFHE</v>
          </cell>
          <cell r="AE8495" t="str">
            <v>00000</v>
          </cell>
          <cell r="BP8495" t="str">
            <v>S</v>
          </cell>
        </row>
        <row r="8496">
          <cell r="A8496">
            <v>-2349443</v>
          </cell>
          <cell r="X8496" t="str">
            <v>FFPSM</v>
          </cell>
          <cell r="AE8496" t="str">
            <v>00000</v>
          </cell>
          <cell r="BP8496" t="str">
            <v>F</v>
          </cell>
        </row>
        <row r="8497">
          <cell r="A8497">
            <v>1870964</v>
          </cell>
          <cell r="X8497" t="str">
            <v>LCLVE</v>
          </cell>
          <cell r="AE8497" t="str">
            <v>00000</v>
          </cell>
          <cell r="BP8497" t="str">
            <v>S</v>
          </cell>
        </row>
        <row r="8498">
          <cell r="A8498">
            <v>908397</v>
          </cell>
          <cell r="X8498" t="str">
            <v>FFPEB</v>
          </cell>
          <cell r="AE8498" t="str">
            <v>00000</v>
          </cell>
          <cell r="BP8498" t="str">
            <v>F</v>
          </cell>
        </row>
        <row r="8499">
          <cell r="A8499">
            <v>-2349443</v>
          </cell>
          <cell r="X8499" t="str">
            <v>FFPSM</v>
          </cell>
          <cell r="AE8499" t="str">
            <v>00000</v>
          </cell>
          <cell r="BP8499" t="str">
            <v>F</v>
          </cell>
        </row>
        <row r="8500">
          <cell r="A8500">
            <v>3033267</v>
          </cell>
          <cell r="X8500" t="str">
            <v>LCLVE</v>
          </cell>
          <cell r="AE8500" t="str">
            <v>00000</v>
          </cell>
          <cell r="BP8500" t="str">
            <v>IVE</v>
          </cell>
        </row>
        <row r="8501">
          <cell r="A8501">
            <v>0</v>
          </cell>
          <cell r="X8501" t="str">
            <v>LCFHE</v>
          </cell>
          <cell r="AE8501" t="str">
            <v>00000</v>
          </cell>
          <cell r="BP8501" t="str">
            <v>S</v>
          </cell>
        </row>
        <row r="8502">
          <cell r="A8502">
            <v>0</v>
          </cell>
          <cell r="X8502" t="str">
            <v>ECC00</v>
          </cell>
          <cell r="AE8502" t="str">
            <v>00000</v>
          </cell>
          <cell r="BP8502" t="str">
            <v>S</v>
          </cell>
        </row>
        <row r="8503">
          <cell r="A8503">
            <v>0</v>
          </cell>
          <cell r="X8503" t="str">
            <v>LCLVE</v>
          </cell>
          <cell r="AE8503" t="str">
            <v>00000</v>
          </cell>
          <cell r="BP8503" t="str">
            <v>S</v>
          </cell>
        </row>
        <row r="8504">
          <cell r="A8504">
            <v>0</v>
          </cell>
          <cell r="X8504" t="str">
            <v>ECC00</v>
          </cell>
          <cell r="AE8504" t="str">
            <v>00000</v>
          </cell>
          <cell r="BP8504" t="str">
            <v>S</v>
          </cell>
        </row>
        <row r="8505">
          <cell r="A8505">
            <v>836772</v>
          </cell>
          <cell r="X8505" t="str">
            <v>LCLVE</v>
          </cell>
          <cell r="AE8505" t="str">
            <v>00000</v>
          </cell>
          <cell r="BP8505" t="str">
            <v>IVE</v>
          </cell>
        </row>
        <row r="8506">
          <cell r="A8506">
            <v>2349443</v>
          </cell>
          <cell r="X8506" t="str">
            <v>FFPSM</v>
          </cell>
          <cell r="AE8506" t="str">
            <v>00000</v>
          </cell>
          <cell r="BP8506" t="str">
            <v>F</v>
          </cell>
        </row>
        <row r="8507">
          <cell r="A8507">
            <v>575000</v>
          </cell>
          <cell r="X8507" t="str">
            <v>FFPRS</v>
          </cell>
          <cell r="AE8507" t="str">
            <v>00000</v>
          </cell>
          <cell r="BP8507" t="str">
            <v>F</v>
          </cell>
        </row>
        <row r="8508">
          <cell r="A8508">
            <v>575000</v>
          </cell>
          <cell r="X8508" t="str">
            <v>FFPRS</v>
          </cell>
          <cell r="AE8508" t="str">
            <v>00000</v>
          </cell>
          <cell r="BP8508" t="str">
            <v>F</v>
          </cell>
        </row>
        <row r="8509">
          <cell r="A8509">
            <v>-565000</v>
          </cell>
          <cell r="X8509" t="str">
            <v>FFPCI</v>
          </cell>
          <cell r="AE8509" t="str">
            <v>00000</v>
          </cell>
          <cell r="BP8509" t="str">
            <v>F</v>
          </cell>
        </row>
      </sheetData>
      <sheetData sheetId="34" refreshError="1"/>
      <sheetData sheetId="35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795A0-BBEB-4392-8C7A-D824181A291C}">
  <sheetPr>
    <tabColor rgb="FF92D050"/>
    <pageSetUpPr fitToPage="1"/>
  </sheetPr>
  <dimension ref="A1:P119"/>
  <sheetViews>
    <sheetView tabSelected="1" zoomScale="120" zoomScaleNormal="120" workbookViewId="0">
      <selection activeCell="C97" sqref="C97"/>
    </sheetView>
  </sheetViews>
  <sheetFormatPr defaultColWidth="9.28515625" defaultRowHeight="12.75" x14ac:dyDescent="0.2"/>
  <cols>
    <col min="1" max="1" width="60.42578125" style="1" customWidth="1"/>
    <col min="2" max="3" width="19.42578125" style="1" customWidth="1"/>
    <col min="4" max="4" width="16" style="1" customWidth="1"/>
    <col min="5" max="7" width="14.28515625" style="105" customWidth="1"/>
    <col min="8" max="8" width="2.28515625" style="1" customWidth="1"/>
    <col min="9" max="9" width="2.7109375" style="1" customWidth="1"/>
    <col min="10" max="10" width="11.28515625" style="1" hidden="1" customWidth="1"/>
    <col min="11" max="12" width="10.7109375" style="1" hidden="1" customWidth="1"/>
    <col min="13" max="13" width="6.5703125" style="1" bestFit="1" customWidth="1"/>
    <col min="14" max="14" width="14" style="1" bestFit="1" customWidth="1"/>
    <col min="15" max="15" width="11.28515625" style="1" bestFit="1" customWidth="1"/>
    <col min="16" max="16384" width="9.28515625" style="1"/>
  </cols>
  <sheetData>
    <row r="1" spans="1:15" ht="15.75" x14ac:dyDescent="0.25">
      <c r="A1" s="122" t="s">
        <v>0</v>
      </c>
      <c r="B1" s="122"/>
      <c r="C1" s="122"/>
      <c r="D1" s="122"/>
      <c r="E1" s="122"/>
      <c r="F1" s="122"/>
      <c r="G1" s="122"/>
    </row>
    <row r="2" spans="1:15" ht="15.75" x14ac:dyDescent="0.25">
      <c r="A2" s="122" t="s">
        <v>1</v>
      </c>
      <c r="B2" s="122"/>
      <c r="C2" s="122"/>
      <c r="D2" s="122"/>
      <c r="E2" s="122"/>
      <c r="F2" s="122"/>
      <c r="G2" s="122"/>
    </row>
    <row r="3" spans="1:15" ht="15.75" x14ac:dyDescent="0.25">
      <c r="A3" s="122" t="s">
        <v>2</v>
      </c>
      <c r="B3" s="122"/>
      <c r="C3" s="122"/>
      <c r="D3" s="122"/>
      <c r="E3" s="122"/>
      <c r="F3" s="122"/>
      <c r="G3" s="122"/>
    </row>
    <row r="4" spans="1:15" ht="16.5" thickBot="1" x14ac:dyDescent="0.3">
      <c r="A4" s="122" t="s">
        <v>3</v>
      </c>
      <c r="B4" s="122"/>
      <c r="C4" s="122"/>
      <c r="D4" s="122"/>
      <c r="E4" s="122"/>
      <c r="F4" s="122"/>
      <c r="G4" s="122"/>
      <c r="J4" s="2"/>
      <c r="L4" s="2"/>
    </row>
    <row r="5" spans="1:15" s="7" customFormat="1" ht="76.5" x14ac:dyDescent="0.2">
      <c r="A5" s="3"/>
      <c r="B5" s="4" t="s">
        <v>4</v>
      </c>
      <c r="C5" s="4" t="s">
        <v>5</v>
      </c>
      <c r="D5" s="4" t="s">
        <v>6</v>
      </c>
      <c r="E5" s="5" t="s">
        <v>7</v>
      </c>
      <c r="F5" s="5" t="s">
        <v>8</v>
      </c>
      <c r="G5" s="6" t="s">
        <v>9</v>
      </c>
    </row>
    <row r="6" spans="1:15" ht="6.6" customHeight="1" x14ac:dyDescent="0.2">
      <c r="A6" s="8"/>
      <c r="B6" s="9"/>
      <c r="C6" s="9"/>
      <c r="D6" s="10"/>
      <c r="E6" s="10"/>
      <c r="F6" s="10"/>
      <c r="G6" s="11"/>
    </row>
    <row r="7" spans="1:15" s="7" customFormat="1" ht="13.5" thickBot="1" x14ac:dyDescent="0.25">
      <c r="A7" s="110" t="s">
        <v>10</v>
      </c>
      <c r="B7" s="111"/>
      <c r="C7" s="111"/>
      <c r="D7" s="111"/>
      <c r="E7" s="111"/>
      <c r="F7" s="111"/>
      <c r="G7" s="112"/>
      <c r="J7" s="7" t="s">
        <v>11</v>
      </c>
    </row>
    <row r="8" spans="1:15" s="7" customFormat="1" x14ac:dyDescent="0.2">
      <c r="A8" s="123" t="s">
        <v>12</v>
      </c>
      <c r="B8" s="124"/>
      <c r="C8" s="124"/>
      <c r="D8" s="124"/>
      <c r="E8" s="124"/>
      <c r="F8" s="124"/>
      <c r="G8" s="125"/>
    </row>
    <row r="9" spans="1:15" x14ac:dyDescent="0.2">
      <c r="A9" s="12" t="s">
        <v>13</v>
      </c>
      <c r="B9" s="13" t="s">
        <v>14</v>
      </c>
      <c r="C9" s="14"/>
      <c r="D9" s="14"/>
      <c r="E9" s="14"/>
      <c r="F9" s="15">
        <f>D9+E9+C9</f>
        <v>0</v>
      </c>
      <c r="G9" s="14">
        <v>0</v>
      </c>
      <c r="H9" s="16"/>
      <c r="J9" s="14" cm="1">
        <f t="array" ref="J9">SUM(SUMIFS([2]BudgetLedger!$A$13:$A$35056,[2]BudgetLedger!$X$13:$X$35056,{"AS000","AS0CS","DCMPR","DCML0","REV4E","REVTF","DCMIH","DCM0H","CHPA0","LCFHE","LCFHI","SECLE","SECLI","SMS4E","TRCOR","TRFCA","LCNSE","LCNSI","LCSSE","LCSSI","SESSE","SESSI"},[2]BudgetLedger!$AE$13:$AE$35056,M1))-J26</f>
        <v>0</v>
      </c>
      <c r="K9" s="2"/>
      <c r="L9" s="17"/>
      <c r="N9" s="18"/>
      <c r="O9" s="18"/>
    </row>
    <row r="10" spans="1:15" x14ac:dyDescent="0.2">
      <c r="A10" s="19" t="s">
        <v>15</v>
      </c>
      <c r="B10" s="20" t="s">
        <v>16</v>
      </c>
      <c r="C10" s="14"/>
      <c r="D10" s="14"/>
      <c r="E10" s="14"/>
      <c r="F10" s="15">
        <f>SUM(C10:E10)</f>
        <v>0</v>
      </c>
      <c r="G10" s="14">
        <v>0</v>
      </c>
      <c r="J10" s="14" cm="1">
        <f t="array" ref="J10">SUM(SUMIFS([2]BudgetLedger!$A$13:$A$35056,[2]BudgetLedger!$X$13:$X$35056,{"FF0CB"},[2]BudgetLedger!$AE$13:$AE$35056,$M$1))</f>
        <v>0</v>
      </c>
      <c r="K10" s="16"/>
      <c r="L10" s="21"/>
      <c r="N10" s="18"/>
      <c r="O10" s="18"/>
    </row>
    <row r="11" spans="1:15" x14ac:dyDescent="0.2">
      <c r="A11" s="19" t="s">
        <v>17</v>
      </c>
      <c r="B11" s="22" t="s">
        <v>18</v>
      </c>
      <c r="C11" s="14"/>
      <c r="D11" s="14"/>
      <c r="E11" s="14"/>
      <c r="F11" s="23">
        <f>D11+E11+C11</f>
        <v>0</v>
      </c>
      <c r="G11" s="14">
        <v>0</v>
      </c>
      <c r="J11" s="14" cm="1">
        <f t="array" ref="J11">SUM(SUMIFS([2]BudgetLedger!$A$13:$A$35056,[2]BudgetLedger!$X$13:$X$35056,{"KINCB"},[2]BudgetLedger!$AE$13:$AE$35056,$M$1))</f>
        <v>0</v>
      </c>
      <c r="K11" s="16"/>
      <c r="L11" s="24"/>
      <c r="N11" s="18"/>
      <c r="O11" s="18"/>
    </row>
    <row r="12" spans="1:15" x14ac:dyDescent="0.2">
      <c r="A12" s="19" t="s">
        <v>19</v>
      </c>
      <c r="B12" s="25" t="s">
        <v>20</v>
      </c>
      <c r="C12" s="14"/>
      <c r="D12" s="14"/>
      <c r="E12" s="14"/>
      <c r="F12" s="23">
        <f>D12+E12+C12</f>
        <v>0</v>
      </c>
      <c r="G12" s="14">
        <v>0</v>
      </c>
      <c r="J12" s="14" cm="1">
        <f t="array" ref="J12">SUM(SUMIFS([2]BudgetLedger!$A$13:$A$35056,[2]BudgetLedger!$X$13:$X$35056,{"CSFAS"},[2]BudgetLedger!$AE$13:$AE$35056,$M$1))</f>
        <v>0</v>
      </c>
      <c r="K12" s="16"/>
      <c r="L12" s="24"/>
      <c r="N12" s="18"/>
      <c r="O12" s="18"/>
    </row>
    <row r="13" spans="1:15" ht="24" customHeight="1" x14ac:dyDescent="0.2">
      <c r="A13" s="19" t="s">
        <v>21</v>
      </c>
      <c r="B13" s="26" t="s">
        <v>22</v>
      </c>
      <c r="C13" s="27"/>
      <c r="D13" s="27"/>
      <c r="E13" s="14"/>
      <c r="F13" s="23">
        <f>D13+E13+C13</f>
        <v>0</v>
      </c>
      <c r="G13" s="14">
        <v>0</v>
      </c>
      <c r="J13" s="14" cm="1">
        <f t="array" ref="J13">SUM(SUMIFS([2]BudgetLedger!$A$13:$A$35056,[2]BudgetLedger!$X$13:$X$35056,{"FPCWD"},[2]BudgetLedger!$AE$13:$AE$35056,$M$1))</f>
        <v>0</v>
      </c>
      <c r="K13" s="16"/>
      <c r="N13" s="18"/>
      <c r="O13" s="18"/>
    </row>
    <row r="14" spans="1:15" ht="12.75" customHeight="1" x14ac:dyDescent="0.2">
      <c r="A14" s="19" t="s">
        <v>23</v>
      </c>
      <c r="B14" s="20" t="s">
        <v>24</v>
      </c>
      <c r="C14" s="27"/>
      <c r="D14" s="27"/>
      <c r="E14" s="14"/>
      <c r="F14" s="23">
        <f>D14+E14+C14</f>
        <v>0</v>
      </c>
      <c r="G14" s="14">
        <v>0</v>
      </c>
      <c r="J14" s="14" cm="1">
        <f t="array" ref="J14">SUM(SUMIFS([2]BudgetLedger!$A$13:$A$35056,[2]BudgetLedger!$X$13:$X$35056,{"FES00"},[2]BudgetLedger!$AE$13:$AE$35056,$M$1))</f>
        <v>1316376</v>
      </c>
      <c r="K14" s="16"/>
      <c r="N14" s="18"/>
      <c r="O14" s="18"/>
    </row>
    <row r="15" spans="1:15" x14ac:dyDescent="0.2">
      <c r="A15" s="28" t="s">
        <v>25</v>
      </c>
      <c r="B15" s="29" t="s">
        <v>14</v>
      </c>
      <c r="C15" s="30"/>
      <c r="D15" s="14"/>
      <c r="E15" s="14"/>
      <c r="F15" s="15">
        <f t="shared" ref="F15:F21" si="0">D15+E15+C15</f>
        <v>0</v>
      </c>
      <c r="G15" s="31">
        <v>0</v>
      </c>
      <c r="H15" s="16"/>
      <c r="J15" s="31" cm="1">
        <f t="array" ref="J15">SUM(SUMIFS([2]BudgetLedger!$A$13:$A$35056,[2]BudgetLedger!$X$13:$X$35056,{"CS0AS","CS00H","CSF0H","PVSPR","PR024","SECSV"},[2]BudgetLedger!$AE$13:$AE$35056,M1))</f>
        <v>0</v>
      </c>
      <c r="K15" s="16"/>
      <c r="L15" s="24"/>
      <c r="N15" s="18"/>
      <c r="O15" s="18"/>
    </row>
    <row r="16" spans="1:15" x14ac:dyDescent="0.2">
      <c r="A16" s="32" t="s">
        <v>26</v>
      </c>
      <c r="B16" s="33" t="s">
        <v>27</v>
      </c>
      <c r="C16" s="34"/>
      <c r="D16" s="14"/>
      <c r="E16" s="14"/>
      <c r="F16" s="15">
        <f t="shared" si="0"/>
        <v>0</v>
      </c>
      <c r="G16" s="31">
        <v>0</v>
      </c>
      <c r="J16" s="31" cm="1">
        <f t="array" ref="J16">SUM(SUMIFS([2]BudgetLedger!$A$13:$A$35056,[2]BudgetLedger!$X$13:$X$35056,{"PR005"},[2]BudgetLedger!$AE$13:$AE$35056,M1))</f>
        <v>0</v>
      </c>
      <c r="K16" s="16"/>
      <c r="L16" s="24"/>
      <c r="N16" s="18"/>
      <c r="O16" s="18"/>
    </row>
    <row r="17" spans="1:16" x14ac:dyDescent="0.2">
      <c r="A17" s="12" t="s">
        <v>28</v>
      </c>
      <c r="B17" s="29" t="s">
        <v>29</v>
      </c>
      <c r="C17" s="27"/>
      <c r="D17" s="14"/>
      <c r="E17" s="14"/>
      <c r="F17" s="15">
        <f t="shared" si="0"/>
        <v>0</v>
      </c>
      <c r="G17" s="14">
        <v>0</v>
      </c>
      <c r="J17" s="14" cm="1">
        <f t="array" ref="J17">SUM(SUMIFS([2]BudgetLedger!$A$13:$A$35056,[2]BudgetLedger!$X$13:$X$35056,{"PRSAV"},[2]BudgetLedger!$AE$13:$AE$35056,M1))</f>
        <v>0</v>
      </c>
      <c r="K17" s="16"/>
      <c r="L17" s="24"/>
      <c r="N17" s="18"/>
      <c r="O17" s="18"/>
    </row>
    <row r="18" spans="1:16" x14ac:dyDescent="0.2">
      <c r="A18" s="12" t="s">
        <v>30</v>
      </c>
      <c r="B18" s="29" t="s">
        <v>31</v>
      </c>
      <c r="C18" s="35"/>
      <c r="D18" s="14"/>
      <c r="E18" s="14"/>
      <c r="F18" s="15">
        <f t="shared" si="0"/>
        <v>0</v>
      </c>
      <c r="G18" s="14">
        <v>0</v>
      </c>
      <c r="J18" s="36" cm="1">
        <f t="array" ref="J18">SUM(SUMIFS([2]BudgetLedger!$A$13:$A$35056,[2]BudgetLedger!$X$13:$X$35056,{"PRE04","PRM04"},[2]BudgetLedger!$AE$13:$AE$35056,M1))</f>
        <v>0</v>
      </c>
      <c r="K18" s="16"/>
      <c r="L18" s="24"/>
      <c r="N18" s="18"/>
      <c r="O18" s="18"/>
    </row>
    <row r="19" spans="1:16" x14ac:dyDescent="0.2">
      <c r="A19" s="12" t="s">
        <v>32</v>
      </c>
      <c r="B19" s="29" t="s">
        <v>33</v>
      </c>
      <c r="C19" s="35"/>
      <c r="D19" s="14"/>
      <c r="E19" s="14"/>
      <c r="F19" s="15">
        <f t="shared" si="0"/>
        <v>0</v>
      </c>
      <c r="G19" s="14">
        <v>0</v>
      </c>
      <c r="J19" s="36" cm="1">
        <f t="array" ref="J19">SUM(SUMIFS([2]BudgetLedger!$A$13:$A$35056,[2]BudgetLedger!$X$13:$X$35056,{"PRE06","PRM06"},[2]BudgetLedger!$AE$13:$AE$35056,M1))</f>
        <v>0</v>
      </c>
      <c r="K19" s="16"/>
      <c r="L19" s="24"/>
      <c r="N19" s="18"/>
      <c r="O19" s="18"/>
    </row>
    <row r="20" spans="1:16" x14ac:dyDescent="0.2">
      <c r="A20" s="12" t="s">
        <v>34</v>
      </c>
      <c r="B20" s="29" t="s">
        <v>35</v>
      </c>
      <c r="C20" s="35"/>
      <c r="D20" s="14"/>
      <c r="E20" s="14"/>
      <c r="F20" s="15">
        <f t="shared" si="0"/>
        <v>0</v>
      </c>
      <c r="G20" s="14">
        <v>0</v>
      </c>
      <c r="J20" s="36" cm="1">
        <f t="array" ref="J20">SUM(SUMIFS([2]BudgetLedger!$A$13:$A$35056,[2]BudgetLedger!$X$13:$X$35056,{"PRE11","PRM11"},[2]BudgetLedger!$AE$13:$AE$35056,M1))</f>
        <v>0</v>
      </c>
      <c r="K20" s="16"/>
      <c r="L20" s="24"/>
      <c r="N20" s="18"/>
      <c r="O20" s="18"/>
    </row>
    <row r="21" spans="1:16" ht="13.5" thickBot="1" x14ac:dyDescent="0.25">
      <c r="A21" s="12" t="s">
        <v>36</v>
      </c>
      <c r="B21" s="29" t="s">
        <v>37</v>
      </c>
      <c r="C21" s="35"/>
      <c r="D21" s="14"/>
      <c r="E21" s="14"/>
      <c r="F21" s="15">
        <f t="shared" si="0"/>
        <v>0</v>
      </c>
      <c r="G21" s="14">
        <v>0</v>
      </c>
      <c r="J21" s="36" cm="1">
        <f t="array" ref="J21">SUM(SUMIFS([2]BudgetLedger!$A$13:$A$35056,[2]BudgetLedger!$X$13:$X$35056,{"PRE12","PRM12"},[2]BudgetLedger!$AE$13:$AE$35056,M1))</f>
        <v>0</v>
      </c>
      <c r="K21" s="16"/>
      <c r="L21" s="24"/>
      <c r="N21" s="18"/>
      <c r="O21" s="18"/>
    </row>
    <row r="22" spans="1:16" ht="13.5" thickBot="1" x14ac:dyDescent="0.25">
      <c r="A22" s="37" t="s">
        <v>38</v>
      </c>
      <c r="B22" s="38"/>
      <c r="C22" s="39">
        <f>SUM(C9:C21)</f>
        <v>0</v>
      </c>
      <c r="D22" s="39">
        <f>SUM(D9:D21)</f>
        <v>0</v>
      </c>
      <c r="E22" s="39">
        <f>SUM(E9:E21)</f>
        <v>0</v>
      </c>
      <c r="F22" s="40">
        <f>SUM(F9:F21)</f>
        <v>0</v>
      </c>
      <c r="G22" s="41">
        <f>SUM(G9:G21)</f>
        <v>0</v>
      </c>
      <c r="J22" s="24"/>
      <c r="K22" s="16"/>
      <c r="N22" s="18"/>
      <c r="O22" s="18"/>
    </row>
    <row r="23" spans="1:16" ht="6.6" customHeight="1" thickBot="1" x14ac:dyDescent="0.25">
      <c r="A23" s="42"/>
      <c r="B23" s="43"/>
      <c r="C23" s="43"/>
      <c r="D23" s="44"/>
      <c r="E23" s="44"/>
      <c r="F23" s="44"/>
      <c r="G23" s="45"/>
      <c r="J23" s="24"/>
      <c r="K23" s="16"/>
      <c r="N23" s="18"/>
      <c r="O23" s="18"/>
    </row>
    <row r="24" spans="1:16" s="7" customFormat="1" ht="13.15" customHeight="1" x14ac:dyDescent="0.2">
      <c r="A24" s="113" t="s">
        <v>39</v>
      </c>
      <c r="B24" s="114"/>
      <c r="C24" s="114"/>
      <c r="D24" s="114"/>
      <c r="E24" s="114"/>
      <c r="F24" s="114"/>
      <c r="G24" s="115"/>
      <c r="J24" s="24"/>
      <c r="K24" s="16"/>
      <c r="N24" s="18"/>
      <c r="O24" s="18"/>
    </row>
    <row r="25" spans="1:16" x14ac:dyDescent="0.2">
      <c r="A25" s="46" t="s">
        <v>40</v>
      </c>
      <c r="B25" s="13" t="s">
        <v>41</v>
      </c>
      <c r="C25" s="14"/>
      <c r="D25" s="14"/>
      <c r="E25" s="14"/>
      <c r="F25" s="15">
        <f>SUM(C25:E25)</f>
        <v>0</v>
      </c>
      <c r="G25" s="14">
        <v>0</v>
      </c>
      <c r="H25" s="16"/>
      <c r="J25" s="14" t="e" cm="1">
        <f t="array" ref="J25">SUM(SUMIFS([2]BudgetLedger!$A$13:$A$35056,[2]BudgetLedger!$X$13:$X$35056,{"LCLVE","LCLVI"},[2]BudgetLedger!$AE$13:$AE$35056,M1))-#REF!</f>
        <v>#REF!</v>
      </c>
      <c r="K25" s="47"/>
      <c r="L25" s="2"/>
      <c r="M25" s="2"/>
      <c r="N25" s="18"/>
      <c r="O25" s="18"/>
      <c r="P25" s="2"/>
    </row>
    <row r="26" spans="1:16" x14ac:dyDescent="0.2">
      <c r="A26" s="48" t="s">
        <v>42</v>
      </c>
      <c r="B26" s="13" t="s">
        <v>43</v>
      </c>
      <c r="C26" s="14"/>
      <c r="D26" s="14"/>
      <c r="E26" s="14"/>
      <c r="F26" s="15">
        <f t="shared" ref="F26:F27" si="1">SUM(C26:E26)</f>
        <v>0</v>
      </c>
      <c r="G26" s="14">
        <v>0</v>
      </c>
      <c r="H26" s="16"/>
      <c r="J26" s="14" cm="1">
        <f t="array" ref="J26">SUM(SUMIFS([2]ChildCareIssue!$F$2:$F$165,[2]ChildCareIssue!$E$2:$E$165,{"LCFHE","LCFHI"},[2]ChildCareIssue!$C$2:$C$165,M1))</f>
        <v>3231855</v>
      </c>
      <c r="K26" s="16"/>
      <c r="L26" s="24"/>
      <c r="N26" s="18"/>
      <c r="O26" s="18"/>
    </row>
    <row r="27" spans="1:16" ht="13.5" thickBot="1" x14ac:dyDescent="0.25">
      <c r="A27" s="48" t="s">
        <v>44</v>
      </c>
      <c r="B27" s="13" t="s">
        <v>45</v>
      </c>
      <c r="C27" s="30"/>
      <c r="D27" s="27"/>
      <c r="E27" s="14"/>
      <c r="F27" s="15">
        <f t="shared" si="1"/>
        <v>0</v>
      </c>
      <c r="G27" s="14">
        <v>0</v>
      </c>
      <c r="H27" s="16"/>
      <c r="J27" s="14" cm="1">
        <f t="array" ref="J27">SUM(SUMIFS([2]BudgetLedger!$A$13:$A$35056,[2]BudgetLedger!$X$13:$X$35056,{"SFCCS"},[2]BudgetLedger!$AE$13:$AE$35056,M1))</f>
        <v>0</v>
      </c>
      <c r="K27" s="16"/>
      <c r="L27" s="24"/>
      <c r="N27" s="18"/>
      <c r="O27" s="18"/>
    </row>
    <row r="28" spans="1:16" ht="13.5" thickBot="1" x14ac:dyDescent="0.25">
      <c r="A28" s="49" t="s">
        <v>46</v>
      </c>
      <c r="B28" s="50"/>
      <c r="C28" s="51">
        <f>SUM(C25:C27)</f>
        <v>0</v>
      </c>
      <c r="D28" s="51">
        <f>SUM(D25:D27)</f>
        <v>0</v>
      </c>
      <c r="E28" s="51">
        <f>SUM(E25:E27)</f>
        <v>0</v>
      </c>
      <c r="F28" s="51">
        <f>SUM(F25:F27)</f>
        <v>0</v>
      </c>
      <c r="G28" s="51">
        <f>SUM(G25:G27)</f>
        <v>0</v>
      </c>
      <c r="J28" s="24"/>
      <c r="K28" s="16"/>
      <c r="N28" s="18"/>
      <c r="O28" s="18"/>
    </row>
    <row r="29" spans="1:16" ht="6.6" customHeight="1" thickBot="1" x14ac:dyDescent="0.25">
      <c r="A29" s="42"/>
      <c r="B29" s="43"/>
      <c r="C29" s="43"/>
      <c r="D29" s="44"/>
      <c r="E29" s="44"/>
      <c r="F29" s="44"/>
      <c r="G29" s="45"/>
      <c r="J29" s="24"/>
      <c r="K29" s="16"/>
      <c r="N29" s="18"/>
      <c r="O29" s="18"/>
    </row>
    <row r="30" spans="1:16" s="7" customFormat="1" ht="12.75" customHeight="1" x14ac:dyDescent="0.2">
      <c r="A30" s="116" t="s">
        <v>47</v>
      </c>
      <c r="B30" s="117"/>
      <c r="C30" s="117"/>
      <c r="D30" s="117"/>
      <c r="E30" s="117"/>
      <c r="F30" s="117"/>
      <c r="G30" s="118"/>
      <c r="J30" s="24"/>
      <c r="K30" s="16"/>
      <c r="N30" s="18"/>
      <c r="O30" s="18"/>
    </row>
    <row r="31" spans="1:16" x14ac:dyDescent="0.2">
      <c r="A31" s="19" t="s">
        <v>48</v>
      </c>
      <c r="B31" s="20" t="s">
        <v>49</v>
      </c>
      <c r="C31" s="14"/>
      <c r="D31" s="14"/>
      <c r="E31" s="14"/>
      <c r="F31" s="23">
        <f>D31+E31+C31</f>
        <v>0</v>
      </c>
      <c r="G31" s="14">
        <f>F31</f>
        <v>0</v>
      </c>
      <c r="J31" s="52" cm="1">
        <f t="array" ref="J31">SUM(SUMIFS([2]BudgetLedger!$A$13:$A$35056,[2]BudgetLedger!$X$13:$X$35056,{"FFPCB"},[2]BudgetLedger!$AE$13:$AE$35056,$M$1))</f>
        <v>0</v>
      </c>
      <c r="K31" s="16"/>
      <c r="L31" s="17"/>
      <c r="N31" s="18"/>
      <c r="O31" s="18"/>
    </row>
    <row r="32" spans="1:16" x14ac:dyDescent="0.2">
      <c r="A32" s="19" t="s">
        <v>50</v>
      </c>
      <c r="B32" s="20" t="s">
        <v>51</v>
      </c>
      <c r="C32" s="14"/>
      <c r="D32" s="14"/>
      <c r="E32" s="14"/>
      <c r="F32" s="23">
        <f t="shared" ref="F32:F34" si="2">D32+E32+C32</f>
        <v>0</v>
      </c>
      <c r="G32" s="14">
        <f t="shared" ref="G32:G34" si="3">F32</f>
        <v>0</v>
      </c>
      <c r="J32" s="52">
        <v>0</v>
      </c>
      <c r="K32" s="16"/>
      <c r="L32" s="17"/>
      <c r="N32" s="18"/>
      <c r="O32" s="18"/>
    </row>
    <row r="33" spans="1:15" x14ac:dyDescent="0.2">
      <c r="A33" s="19" t="s">
        <v>52</v>
      </c>
      <c r="B33" s="20" t="s">
        <v>53</v>
      </c>
      <c r="C33" s="14"/>
      <c r="D33" s="14"/>
      <c r="E33" s="14"/>
      <c r="F33" s="23">
        <f t="shared" si="2"/>
        <v>0</v>
      </c>
      <c r="G33" s="14">
        <f t="shared" si="3"/>
        <v>0</v>
      </c>
      <c r="J33" s="52">
        <v>0</v>
      </c>
      <c r="K33" s="16"/>
      <c r="L33" s="24"/>
      <c r="N33" s="18"/>
      <c r="O33" s="18"/>
    </row>
    <row r="34" spans="1:15" ht="12.75" customHeight="1" thickBot="1" x14ac:dyDescent="0.25">
      <c r="A34" s="53" t="s">
        <v>54</v>
      </c>
      <c r="B34" s="20" t="s">
        <v>55</v>
      </c>
      <c r="C34" s="14"/>
      <c r="D34" s="14"/>
      <c r="E34" s="14"/>
      <c r="F34" s="23">
        <f t="shared" si="2"/>
        <v>0</v>
      </c>
      <c r="G34" s="14">
        <f t="shared" si="3"/>
        <v>0</v>
      </c>
      <c r="J34" s="52">
        <v>0</v>
      </c>
      <c r="K34" s="16"/>
      <c r="L34" s="24"/>
      <c r="N34" s="18"/>
      <c r="O34" s="18"/>
    </row>
    <row r="35" spans="1:15" ht="12.75" customHeight="1" thickBot="1" x14ac:dyDescent="0.25">
      <c r="A35" s="54" t="s">
        <v>56</v>
      </c>
      <c r="B35" s="55"/>
      <c r="C35" s="56">
        <f>SUM(C31:C34)</f>
        <v>0</v>
      </c>
      <c r="D35" s="56">
        <f>SUM(D31:D34)</f>
        <v>0</v>
      </c>
      <c r="E35" s="56">
        <f>SUM(E31:E34)</f>
        <v>0</v>
      </c>
      <c r="F35" s="56">
        <f>SUM(F31:F34)</f>
        <v>0</v>
      </c>
      <c r="G35" s="57">
        <f>SUM(G31:G34)</f>
        <v>0</v>
      </c>
      <c r="J35" s="24"/>
      <c r="K35" s="16"/>
      <c r="N35" s="18"/>
      <c r="O35" s="18"/>
    </row>
    <row r="36" spans="1:15" ht="8.25" customHeight="1" thickBot="1" x14ac:dyDescent="0.25">
      <c r="A36" s="42"/>
      <c r="B36" s="43"/>
      <c r="C36" s="43"/>
      <c r="D36" s="44"/>
      <c r="E36" s="44"/>
      <c r="F36" s="44"/>
      <c r="G36" s="45"/>
      <c r="J36" s="24"/>
      <c r="K36" s="16"/>
      <c r="N36" s="18"/>
      <c r="O36" s="18"/>
    </row>
    <row r="37" spans="1:15" ht="12.75" customHeight="1" x14ac:dyDescent="0.2">
      <c r="A37" s="119" t="s">
        <v>57</v>
      </c>
      <c r="B37" s="120"/>
      <c r="C37" s="120"/>
      <c r="D37" s="120"/>
      <c r="E37" s="120"/>
      <c r="F37" s="120"/>
      <c r="G37" s="121"/>
      <c r="J37" s="24"/>
      <c r="K37" s="16"/>
      <c r="N37" s="18"/>
      <c r="O37" s="18"/>
    </row>
    <row r="38" spans="1:15" ht="12.75" customHeight="1" x14ac:dyDescent="0.2">
      <c r="A38" s="19" t="s">
        <v>58</v>
      </c>
      <c r="B38" s="20" t="s">
        <v>59</v>
      </c>
      <c r="C38" s="27"/>
      <c r="D38" s="27"/>
      <c r="E38" s="14"/>
      <c r="F38" s="23">
        <f>D38+E38+C38</f>
        <v>0</v>
      </c>
      <c r="G38" s="14">
        <v>0</v>
      </c>
      <c r="J38" s="14" cm="1">
        <f t="array" ref="J38">SUM(SUMIFS([2]BudgetLedger!$A$13:$A$35056,[2]BudgetLedger!$X$13:$X$35056,{"ECC00"},[2]BudgetLedger!$AE$13:$AE$35056,$M$1))</f>
        <v>0</v>
      </c>
      <c r="K38" s="16"/>
      <c r="N38" s="18"/>
      <c r="O38" s="18"/>
    </row>
    <row r="39" spans="1:15" ht="12.75" customHeight="1" x14ac:dyDescent="0.2">
      <c r="A39" s="19" t="s">
        <v>60</v>
      </c>
      <c r="B39" s="20" t="s">
        <v>24</v>
      </c>
      <c r="C39" s="27"/>
      <c r="D39" s="27"/>
      <c r="E39" s="14"/>
      <c r="F39" s="23">
        <f>D39+E39+C39</f>
        <v>0</v>
      </c>
      <c r="G39" s="14">
        <v>0</v>
      </c>
      <c r="J39" s="14" cm="1">
        <f t="array" ref="J39">SUM(SUMIFS([2]BudgetLedger!$A$13:$A$35056,[2]BudgetLedger!$X$13:$X$35056,{"FES00"},[2]BudgetLedger!$AE$13:$AE$35056,$M$1))</f>
        <v>1316376</v>
      </c>
      <c r="K39" s="16"/>
      <c r="N39" s="18"/>
      <c r="O39" s="18"/>
    </row>
    <row r="40" spans="1:15" ht="6" customHeight="1" thickBot="1" x14ac:dyDescent="0.25">
      <c r="A40" s="42"/>
      <c r="B40" s="43"/>
      <c r="C40" s="43"/>
      <c r="D40" s="44"/>
      <c r="E40" s="44"/>
      <c r="F40" s="44"/>
      <c r="G40" s="45"/>
      <c r="J40" s="24"/>
      <c r="K40" s="16"/>
      <c r="N40" s="18"/>
      <c r="O40" s="18"/>
    </row>
    <row r="41" spans="1:15" s="7" customFormat="1" ht="13.15" customHeight="1" x14ac:dyDescent="0.2">
      <c r="A41" s="119" t="s">
        <v>61</v>
      </c>
      <c r="B41" s="120"/>
      <c r="C41" s="120"/>
      <c r="D41" s="120"/>
      <c r="E41" s="120"/>
      <c r="F41" s="120"/>
      <c r="G41" s="121"/>
      <c r="J41" s="24"/>
      <c r="K41" s="16"/>
      <c r="N41" s="18"/>
      <c r="O41" s="18"/>
    </row>
    <row r="42" spans="1:15" ht="25.5" x14ac:dyDescent="0.2">
      <c r="A42" s="19" t="s">
        <v>62</v>
      </c>
      <c r="B42" s="20" t="s">
        <v>63</v>
      </c>
      <c r="C42" s="27"/>
      <c r="D42" s="14"/>
      <c r="E42" s="14"/>
      <c r="F42" s="23">
        <f>D42+E42+C42</f>
        <v>0</v>
      </c>
      <c r="G42" s="14">
        <v>0</v>
      </c>
      <c r="J42" s="14" cm="1">
        <f t="array" ref="J42">SUM(SUMIFS([2]BudgetLedger!$A$13:$A$35056,[2]BudgetLedger!$X$13:$X$35056,{"KRE17","KRE22","CH0AT","KRL17","KRL22"},[2]BudgetLedger!$AE$13:$AE$35056,$M$1))</f>
        <v>0</v>
      </c>
      <c r="K42" s="16"/>
      <c r="L42" s="21"/>
      <c r="N42" s="18"/>
      <c r="O42" s="18"/>
    </row>
    <row r="43" spans="1:15" ht="25.5" x14ac:dyDescent="0.2">
      <c r="A43" s="19" t="s">
        <v>64</v>
      </c>
      <c r="B43" s="22" t="s">
        <v>65</v>
      </c>
      <c r="C43" s="27"/>
      <c r="D43" s="14"/>
      <c r="E43" s="14"/>
      <c r="F43" s="23">
        <f t="shared" ref="F43:F47" si="4">D43+E43+C43</f>
        <v>0</v>
      </c>
      <c r="G43" s="14">
        <v>0</v>
      </c>
      <c r="J43" s="14" cm="1">
        <f t="array" ref="J43">SUM(SUMIFS([2]BudgetLedger!$A$13:$A$35056,[2]BudgetLedger!$X$13:$X$35056,{"CHPES"},[2]BudgetLedger!$AE$13:$AE$35056,$M$1))</f>
        <v>0</v>
      </c>
      <c r="K43" s="16"/>
      <c r="L43" s="24"/>
      <c r="N43" s="18"/>
      <c r="O43" s="18"/>
    </row>
    <row r="44" spans="1:15" ht="25.5" x14ac:dyDescent="0.2">
      <c r="A44" s="19" t="s">
        <v>66</v>
      </c>
      <c r="B44" s="25" t="s">
        <v>67</v>
      </c>
      <c r="C44" s="27"/>
      <c r="D44" s="14"/>
      <c r="E44" s="14"/>
      <c r="F44" s="23">
        <f t="shared" si="4"/>
        <v>0</v>
      </c>
      <c r="G44" s="14">
        <v>0</v>
      </c>
      <c r="J44" s="14" cm="1">
        <f t="array" ref="J44">SUM(SUMIFS([2]BudgetLedger!$A$13:$A$35056,[2]BudgetLedger!$X$13:$X$35056,{"ETVAF","ETVAP","ETVPS"},[2]BudgetLedger!$AE$13:$AE$35056,$M$1))</f>
        <v>0</v>
      </c>
      <c r="K44" s="16"/>
      <c r="L44" s="24"/>
      <c r="N44" s="18"/>
      <c r="O44" s="18"/>
    </row>
    <row r="45" spans="1:15" x14ac:dyDescent="0.2">
      <c r="A45" s="53" t="s">
        <v>68</v>
      </c>
      <c r="B45" s="58" t="s">
        <v>69</v>
      </c>
      <c r="C45" s="14"/>
      <c r="D45" s="14"/>
      <c r="E45" s="14"/>
      <c r="F45" s="23">
        <f t="shared" si="4"/>
        <v>0</v>
      </c>
      <c r="G45" s="14">
        <v>0</v>
      </c>
      <c r="J45" s="14" cm="1">
        <f t="array" ref="J45">SUM(SUMIFS([2]BudgetLedger!$A$13:$A$35056,[2]BudgetLedger!$X$13:$X$35056,{"EFCCM","EFRBE"},[2]BudgetLedger!$AE$13:$AE$35056,$M$1))</f>
        <v>0</v>
      </c>
      <c r="K45" s="16"/>
      <c r="L45" s="24"/>
      <c r="N45" s="18"/>
      <c r="O45" s="18"/>
    </row>
    <row r="46" spans="1:15" x14ac:dyDescent="0.2">
      <c r="A46" s="53" t="s">
        <v>70</v>
      </c>
      <c r="B46" s="58" t="s">
        <v>71</v>
      </c>
      <c r="C46" s="14"/>
      <c r="D46" s="14"/>
      <c r="E46" s="14"/>
      <c r="F46" s="23">
        <f t="shared" si="4"/>
        <v>0</v>
      </c>
      <c r="G46" s="14">
        <v>0</v>
      </c>
      <c r="J46" s="14" cm="1">
        <f t="array" ref="J46">SUM(SUMIFS([2]BudgetLedger!$A$13:$A$35056,[2]BudgetLedger!$X$13:$X$35056,{"SF0AT"},[2]BudgetLedger!$AE$13:$AE$35056,$M$1))</f>
        <v>0</v>
      </c>
      <c r="K46" s="16"/>
      <c r="L46" s="24"/>
      <c r="N46" s="18"/>
      <c r="O46" s="18"/>
    </row>
    <row r="47" spans="1:15" ht="26.25" thickBot="1" x14ac:dyDescent="0.25">
      <c r="A47" s="59" t="s">
        <v>72</v>
      </c>
      <c r="B47" s="60" t="s">
        <v>73</v>
      </c>
      <c r="C47" s="27"/>
      <c r="D47" s="27"/>
      <c r="E47" s="14"/>
      <c r="F47" s="23">
        <f t="shared" si="4"/>
        <v>0</v>
      </c>
      <c r="G47" s="14">
        <v>0</v>
      </c>
      <c r="J47" s="14" cm="1">
        <f t="array" ref="J47">SUM(SUMIFS([2]BudgetLedger!$A$13:$A$35056,[2]BudgetLedger!$X$13:$X$35056,{"EFRBI","SFSRA","EFCOE"},[2]BudgetLedger!$AE$13:$AE$35056,$M$1))</f>
        <v>0</v>
      </c>
      <c r="K47" s="16"/>
      <c r="L47" s="24"/>
      <c r="N47" s="18"/>
      <c r="O47" s="18"/>
    </row>
    <row r="48" spans="1:15" ht="13.5" thickBot="1" x14ac:dyDescent="0.25">
      <c r="A48" s="61" t="s">
        <v>74</v>
      </c>
      <c r="B48" s="62"/>
      <c r="C48" s="63">
        <f>SUM(C42:C47)</f>
        <v>0</v>
      </c>
      <c r="D48" s="63">
        <f>SUM(D42:D47)</f>
        <v>0</v>
      </c>
      <c r="E48" s="63">
        <f>SUM(E42:E47)</f>
        <v>0</v>
      </c>
      <c r="F48" s="63">
        <f>SUM(F42:F47)</f>
        <v>0</v>
      </c>
      <c r="G48" s="64">
        <f>SUM(G42:G47)</f>
        <v>0</v>
      </c>
      <c r="J48" s="24"/>
      <c r="K48" s="16"/>
      <c r="N48" s="18"/>
      <c r="O48" s="18"/>
    </row>
    <row r="49" spans="1:15" ht="6.6" customHeight="1" x14ac:dyDescent="0.2">
      <c r="A49" s="65"/>
      <c r="B49" s="66"/>
      <c r="C49" s="66"/>
      <c r="D49" s="67"/>
      <c r="E49" s="67"/>
      <c r="F49" s="67"/>
      <c r="G49" s="68"/>
      <c r="J49" s="24"/>
      <c r="K49" s="16"/>
      <c r="N49" s="18"/>
      <c r="O49" s="18"/>
    </row>
    <row r="50" spans="1:15" s="7" customFormat="1" ht="12.75" customHeight="1" x14ac:dyDescent="0.2">
      <c r="A50" s="106" t="s">
        <v>75</v>
      </c>
      <c r="B50" s="107"/>
      <c r="C50" s="107"/>
      <c r="D50" s="107"/>
      <c r="E50" s="107"/>
      <c r="F50" s="107"/>
      <c r="G50" s="108"/>
      <c r="J50" s="24"/>
      <c r="K50" s="16"/>
      <c r="N50" s="18"/>
      <c r="O50" s="18"/>
    </row>
    <row r="51" spans="1:15" ht="51" x14ac:dyDescent="0.2">
      <c r="A51" s="69" t="s">
        <v>76</v>
      </c>
      <c r="B51" s="20" t="s">
        <v>77</v>
      </c>
      <c r="C51" s="14"/>
      <c r="D51" s="14"/>
      <c r="E51" s="14"/>
      <c r="F51" s="14">
        <f>SUM(C51:E51)</f>
        <v>0</v>
      </c>
      <c r="G51" s="14">
        <v>0</v>
      </c>
      <c r="J51" s="14" cm="1">
        <f t="array" ref="J51">SUM(SUMIFS([2]BudgetLedger!$A$13:$A$35056,[2]BudgetLedger!$X$13:$X$35056,{"39MAS","WO006","WR001","MP000","SFMSA","WO007","WR002"},[2]BudgetLedger!$AE$13:$AE$35056,$M$1))</f>
        <v>0</v>
      </c>
      <c r="K51" s="16"/>
      <c r="L51" s="17"/>
      <c r="N51" s="18"/>
      <c r="O51" s="18"/>
    </row>
    <row r="52" spans="1:15" hidden="1" x14ac:dyDescent="0.2">
      <c r="A52" s="70"/>
      <c r="B52" s="71"/>
      <c r="C52" s="31">
        <f>F52</f>
        <v>0</v>
      </c>
      <c r="D52" s="31"/>
      <c r="E52" s="31"/>
      <c r="F52" s="31">
        <v>0</v>
      </c>
      <c r="G52" s="31">
        <v>0</v>
      </c>
      <c r="J52" s="2"/>
      <c r="K52" s="16"/>
      <c r="L52" s="17"/>
      <c r="N52" s="18"/>
      <c r="O52" s="18"/>
    </row>
    <row r="53" spans="1:15" ht="7.15" customHeight="1" x14ac:dyDescent="0.2">
      <c r="A53" s="72"/>
      <c r="B53" s="73"/>
      <c r="C53" s="73"/>
      <c r="D53" s="74"/>
      <c r="E53" s="74"/>
      <c r="F53" s="74"/>
      <c r="G53" s="74"/>
      <c r="J53" s="24"/>
      <c r="K53" s="16"/>
      <c r="L53" s="24"/>
      <c r="N53" s="18"/>
      <c r="O53" s="18"/>
    </row>
    <row r="54" spans="1:15" ht="12.75" customHeight="1" x14ac:dyDescent="0.2">
      <c r="A54" s="106" t="s">
        <v>78</v>
      </c>
      <c r="B54" s="107"/>
      <c r="C54" s="107"/>
      <c r="D54" s="107"/>
      <c r="E54" s="107"/>
      <c r="F54" s="107"/>
      <c r="G54" s="108"/>
      <c r="J54" s="24"/>
      <c r="K54" s="16"/>
      <c r="L54" s="24"/>
      <c r="N54" s="18"/>
      <c r="O54" s="18"/>
    </row>
    <row r="55" spans="1:15" ht="39.6" customHeight="1" x14ac:dyDescent="0.2">
      <c r="A55" s="75" t="s">
        <v>79</v>
      </c>
      <c r="B55" s="71" t="s">
        <v>80</v>
      </c>
      <c r="C55" s="14"/>
      <c r="D55" s="14"/>
      <c r="E55" s="14"/>
      <c r="F55" s="31">
        <f>SUM(C55:E55)</f>
        <v>0</v>
      </c>
      <c r="G55" s="31">
        <v>0</v>
      </c>
      <c r="J55" s="14" cm="1">
        <f t="array" ref="J55">SUM(SUMIFS([2]BudgetLedger!$A$13:$A$35056,[2]BudgetLedger!$X$13:$X$35056,{"GAP4E","GAPTA","GAPSF","GAPNR","EGAPE","EGAPI"},[2]BudgetLedger!$AE$13:$AE$35056,$M$1))</f>
        <v>0</v>
      </c>
      <c r="K55" s="16"/>
      <c r="L55" s="24"/>
      <c r="N55" s="18"/>
      <c r="O55" s="18"/>
    </row>
    <row r="56" spans="1:15" ht="6.75" customHeight="1" x14ac:dyDescent="0.2">
      <c r="A56" s="76"/>
      <c r="B56" s="77"/>
      <c r="C56" s="78"/>
      <c r="D56" s="78"/>
      <c r="E56" s="78"/>
      <c r="F56" s="78"/>
      <c r="G56" s="78"/>
      <c r="J56" s="24"/>
      <c r="K56" s="16"/>
      <c r="L56" s="24"/>
      <c r="N56" s="18"/>
      <c r="O56" s="18"/>
    </row>
    <row r="57" spans="1:15" ht="12.75" customHeight="1" x14ac:dyDescent="0.2">
      <c r="A57" s="106" t="s">
        <v>81</v>
      </c>
      <c r="B57" s="107"/>
      <c r="C57" s="107"/>
      <c r="D57" s="107"/>
      <c r="E57" s="107"/>
      <c r="F57" s="107"/>
      <c r="G57" s="108"/>
      <c r="J57" s="24"/>
      <c r="K57" s="16"/>
      <c r="N57" s="18"/>
      <c r="O57" s="18"/>
    </row>
    <row r="58" spans="1:15" x14ac:dyDescent="0.2">
      <c r="A58" s="12" t="s">
        <v>82</v>
      </c>
      <c r="B58" s="29" t="s">
        <v>83</v>
      </c>
      <c r="C58" s="79"/>
      <c r="D58" s="35"/>
      <c r="E58" s="14"/>
      <c r="F58" s="23">
        <f>D58+E58+C58</f>
        <v>0</v>
      </c>
      <c r="G58" s="14">
        <v>0</v>
      </c>
      <c r="J58" s="14" cm="1">
        <f t="array" ref="J58">SUM(SUMIFS([2]BudgetLedger!$A$13:$A$35056,[2]BudgetLedger!$X$13:$X$35056,{"19MCB","19MCF"},[2]BudgetLedger!$AE$13:$AE$35056,$M$1))</f>
        <v>0</v>
      </c>
      <c r="K58" s="16"/>
      <c r="L58" s="24"/>
      <c r="N58" s="18"/>
      <c r="O58" s="18"/>
    </row>
    <row r="59" spans="1:15" ht="6.6" customHeight="1" x14ac:dyDescent="0.2">
      <c r="A59" s="65"/>
      <c r="B59" s="66"/>
      <c r="C59" s="66"/>
      <c r="D59" s="67"/>
      <c r="E59" s="67"/>
      <c r="F59" s="67"/>
      <c r="G59" s="68"/>
      <c r="J59" s="24"/>
      <c r="K59" s="16"/>
      <c r="N59" s="18"/>
      <c r="O59" s="18"/>
    </row>
    <row r="60" spans="1:15" x14ac:dyDescent="0.2">
      <c r="A60" s="106" t="s">
        <v>84</v>
      </c>
      <c r="B60" s="107"/>
      <c r="C60" s="107"/>
      <c r="D60" s="107"/>
      <c r="E60" s="107"/>
      <c r="F60" s="107"/>
      <c r="G60" s="108"/>
      <c r="J60" s="24"/>
      <c r="K60" s="16"/>
      <c r="N60" s="18"/>
      <c r="O60" s="18"/>
    </row>
    <row r="61" spans="1:15" x14ac:dyDescent="0.2">
      <c r="A61" s="12" t="s">
        <v>85</v>
      </c>
      <c r="B61" s="29" t="s">
        <v>86</v>
      </c>
      <c r="C61" s="27" cm="1">
        <f t="array" ref="C61">SUM(SUMIFS([2]BudgetLedger!$A$13:$A$35056,[2]BudgetLedger!$X$13:$X$35056,{"BATR1"},[2]BudgetLedger!$AE$13:$AE$35056,M1,[2]BudgetLedger!$BP$13:$BP$35056,"IVE"))</f>
        <v>0</v>
      </c>
      <c r="D61" s="14"/>
      <c r="E61" s="14"/>
      <c r="F61" s="23">
        <f>D61+E61+C61</f>
        <v>0</v>
      </c>
      <c r="G61" s="14">
        <v>0</v>
      </c>
      <c r="J61" s="14" cm="1">
        <f t="array" ref="J61">SUM(SUMIFS([2]BudgetLedger!$A$13:$A$35056,[2]BudgetLedger!$X$13:$X$35056,{"BATRN"},[2]BudgetLedger!$AE$13:$AE$35056,$M$1))</f>
        <v>0</v>
      </c>
      <c r="K61" s="16"/>
      <c r="N61" s="18"/>
      <c r="O61" s="18"/>
    </row>
    <row r="62" spans="1:15" ht="12.75" customHeight="1" x14ac:dyDescent="0.2">
      <c r="A62" s="106" t="s">
        <v>87</v>
      </c>
      <c r="B62" s="107"/>
      <c r="C62" s="107"/>
      <c r="D62" s="107"/>
      <c r="E62" s="107"/>
      <c r="F62" s="107"/>
      <c r="G62" s="108"/>
      <c r="J62" s="24"/>
      <c r="K62" s="16"/>
      <c r="N62" s="18"/>
      <c r="O62" s="18"/>
    </row>
    <row r="63" spans="1:15" x14ac:dyDescent="0.2">
      <c r="A63" s="12" t="s">
        <v>88</v>
      </c>
      <c r="B63" s="71" t="s">
        <v>89</v>
      </c>
      <c r="C63" s="27" cm="1">
        <f t="array" ref="C63">SUM(SUMIFS([2]BudgetLedger!$A$13:$A$35056,[2]BudgetLedger!$X$13:$X$35056,{"BAT00"},[2]BudgetLedger!$AE$13:$AE$35056,M1,[2]BudgetLedger!$BP$13:$BP$35056,"IVE"))</f>
        <v>0</v>
      </c>
      <c r="D63" s="14"/>
      <c r="E63" s="14"/>
      <c r="F63" s="23">
        <f>D63+E63+C63</f>
        <v>0</v>
      </c>
      <c r="G63" s="14">
        <v>0</v>
      </c>
      <c r="J63" s="14" cm="1">
        <f t="array" ref="J63">SUM(SUMIFS([2]BudgetLedger!$A$13:$A$35056,[2]BudgetLedger!$X$13:$X$35056,{"BAT00"},[2]BudgetLedger!$AE$13:$AE$35056,$M$1))</f>
        <v>0</v>
      </c>
      <c r="K63" s="16"/>
      <c r="L63" s="24"/>
      <c r="N63" s="18"/>
      <c r="O63" s="18"/>
    </row>
    <row r="64" spans="1:15" ht="13.15" hidden="1" customHeight="1" x14ac:dyDescent="0.2">
      <c r="A64" s="106" t="s">
        <v>87</v>
      </c>
      <c r="B64" s="107"/>
      <c r="C64" s="107"/>
      <c r="D64" s="107"/>
      <c r="E64" s="107"/>
      <c r="F64" s="107"/>
      <c r="G64" s="108"/>
      <c r="J64" s="24"/>
      <c r="K64" s="16"/>
      <c r="N64" s="18"/>
      <c r="O64" s="18"/>
    </row>
    <row r="65" spans="1:16" hidden="1" x14ac:dyDescent="0.2">
      <c r="A65" s="12" t="s">
        <v>90</v>
      </c>
      <c r="B65" s="29"/>
      <c r="C65" s="13"/>
      <c r="D65" s="14">
        <v>0</v>
      </c>
      <c r="E65" s="14">
        <v>0</v>
      </c>
      <c r="F65" s="23">
        <f t="shared" ref="F65:F66" si="5">D65+E65</f>
        <v>0</v>
      </c>
      <c r="G65" s="14">
        <v>0</v>
      </c>
      <c r="J65" s="14">
        <v>0</v>
      </c>
      <c r="K65" s="16"/>
      <c r="N65" s="18"/>
      <c r="O65" s="18"/>
    </row>
    <row r="66" spans="1:16" hidden="1" x14ac:dyDescent="0.2">
      <c r="A66" s="12" t="s">
        <v>90</v>
      </c>
      <c r="B66" s="29"/>
      <c r="C66" s="13"/>
      <c r="D66" s="14">
        <v>0</v>
      </c>
      <c r="E66" s="14">
        <v>0</v>
      </c>
      <c r="F66" s="23">
        <f t="shared" si="5"/>
        <v>0</v>
      </c>
      <c r="G66" s="14">
        <v>0</v>
      </c>
      <c r="J66" s="14">
        <v>0</v>
      </c>
      <c r="K66" s="16"/>
      <c r="N66" s="18"/>
      <c r="O66" s="18"/>
    </row>
    <row r="67" spans="1:16" ht="12.75" customHeight="1" x14ac:dyDescent="0.2">
      <c r="A67" s="110" t="s">
        <v>91</v>
      </c>
      <c r="B67" s="111"/>
      <c r="C67" s="111"/>
      <c r="D67" s="111"/>
      <c r="E67" s="111"/>
      <c r="F67" s="111"/>
      <c r="G67" s="112"/>
      <c r="J67" s="80"/>
      <c r="K67" s="80"/>
      <c r="L67" s="80"/>
      <c r="M67" s="80"/>
      <c r="N67" s="18"/>
      <c r="O67" s="18"/>
      <c r="P67" s="81"/>
    </row>
    <row r="68" spans="1:16" x14ac:dyDescent="0.2">
      <c r="A68" s="12" t="s">
        <v>92</v>
      </c>
      <c r="B68" s="29" t="s">
        <v>93</v>
      </c>
      <c r="C68" s="14"/>
      <c r="D68" s="14"/>
      <c r="E68" s="14"/>
      <c r="F68" s="23">
        <f>D68+E68</f>
        <v>0</v>
      </c>
      <c r="G68" s="14">
        <v>0</v>
      </c>
      <c r="J68" s="14" cm="1">
        <f t="array" ref="J68">SUM(SUMIFS([2]BudgetLedger!$A$13:$A$35056,[2]BudgetLedger!$X$13:$X$35056,{"SFE06"},[2]BudgetLedger!$AE$13:$AE$35056,M1))</f>
        <v>0</v>
      </c>
      <c r="K68" s="16"/>
      <c r="N68" s="18"/>
      <c r="O68" s="18"/>
    </row>
    <row r="69" spans="1:16" x14ac:dyDescent="0.2">
      <c r="A69" s="12" t="s">
        <v>94</v>
      </c>
      <c r="B69" s="82" t="s">
        <v>95</v>
      </c>
      <c r="C69" s="14"/>
      <c r="D69" s="14"/>
      <c r="E69" s="14"/>
      <c r="F69" s="23">
        <f>D69+E69</f>
        <v>0</v>
      </c>
      <c r="G69" s="14">
        <v>0</v>
      </c>
      <c r="J69" s="14" cm="1">
        <f t="array" ref="J69">SUM(SUMIFS([2]BudgetLedger!$A$13:$A$35056,[2]BudgetLedger!$X$13:$X$35056,{"SFE13"},[2]BudgetLedger!$AE$13:$AE$35056,M1))</f>
        <v>0</v>
      </c>
      <c r="K69" s="16"/>
      <c r="N69" s="18"/>
      <c r="O69" s="18"/>
    </row>
    <row r="70" spans="1:16" x14ac:dyDescent="0.2">
      <c r="A70" s="106"/>
      <c r="B70" s="107"/>
      <c r="C70" s="107"/>
      <c r="D70" s="107"/>
      <c r="E70" s="107"/>
      <c r="F70" s="107"/>
      <c r="G70" s="108"/>
      <c r="J70" s="24"/>
      <c r="K70" s="16"/>
      <c r="N70" s="18"/>
      <c r="O70" s="18"/>
    </row>
    <row r="71" spans="1:16" hidden="1" x14ac:dyDescent="0.2">
      <c r="A71" s="12" t="s">
        <v>90</v>
      </c>
      <c r="B71" s="36"/>
      <c r="C71" s="14">
        <f>SUM([2]Control:ZJK85!C71)</f>
        <v>0</v>
      </c>
      <c r="D71" s="14">
        <f>SUM([2]Control:ZJK85!D71)</f>
        <v>0</v>
      </c>
      <c r="E71" s="14">
        <f>SUM([2]Control:ZJK85!E71)</f>
        <v>0</v>
      </c>
      <c r="F71" s="23">
        <f>D71+E71</f>
        <v>0</v>
      </c>
      <c r="G71" s="14">
        <f>F71</f>
        <v>0</v>
      </c>
      <c r="J71" s="14">
        <v>0</v>
      </c>
      <c r="K71" s="16"/>
      <c r="N71" s="18"/>
      <c r="O71" s="18"/>
    </row>
    <row r="72" spans="1:16" hidden="1" x14ac:dyDescent="0.2">
      <c r="A72" s="12" t="s">
        <v>90</v>
      </c>
      <c r="B72" s="36"/>
      <c r="C72" s="14">
        <f>SUM([2]Control:ZJK85!C72)</f>
        <v>0</v>
      </c>
      <c r="D72" s="14">
        <f>SUM([2]Control:ZJK85!D72)</f>
        <v>0</v>
      </c>
      <c r="E72" s="14">
        <f>SUM([2]Control:ZJK85!E72)</f>
        <v>0</v>
      </c>
      <c r="F72" s="23">
        <f>D72+E72</f>
        <v>0</v>
      </c>
      <c r="G72" s="14">
        <f>F72</f>
        <v>0</v>
      </c>
      <c r="J72" s="14">
        <v>0</v>
      </c>
      <c r="K72" s="16"/>
      <c r="N72" s="18"/>
      <c r="O72" s="18"/>
    </row>
    <row r="73" spans="1:16" ht="12.75" hidden="1" customHeight="1" thickBot="1" x14ac:dyDescent="0.25">
      <c r="A73" s="106"/>
      <c r="B73" s="107"/>
      <c r="C73" s="107"/>
      <c r="D73" s="107"/>
      <c r="E73" s="107"/>
      <c r="F73" s="107"/>
      <c r="G73" s="108"/>
      <c r="J73" s="80"/>
      <c r="K73" s="80"/>
      <c r="L73" s="80"/>
      <c r="M73" s="80"/>
      <c r="N73" s="18"/>
      <c r="O73" s="18"/>
      <c r="P73" s="81"/>
    </row>
    <row r="74" spans="1:16" hidden="1" x14ac:dyDescent="0.2">
      <c r="A74" s="83" t="s">
        <v>96</v>
      </c>
      <c r="B74" s="84"/>
      <c r="C74" s="85"/>
      <c r="D74" s="86"/>
      <c r="E74" s="86"/>
      <c r="F74" s="87">
        <f>D74+E74+C74</f>
        <v>0</v>
      </c>
      <c r="G74" s="86">
        <f>F74</f>
        <v>0</v>
      </c>
      <c r="J74" s="86">
        <v>0</v>
      </c>
      <c r="K74" s="16"/>
      <c r="L74" s="24"/>
      <c r="N74" s="18"/>
      <c r="O74" s="18"/>
    </row>
    <row r="75" spans="1:16" hidden="1" x14ac:dyDescent="0.2">
      <c r="A75" s="88"/>
      <c r="B75" s="89"/>
      <c r="C75" s="90"/>
      <c r="D75" s="86"/>
      <c r="E75" s="86"/>
      <c r="F75" s="87">
        <f>D75+E75+C75</f>
        <v>0</v>
      </c>
      <c r="G75" s="86">
        <f>F75</f>
        <v>0</v>
      </c>
      <c r="J75" s="86">
        <v>0</v>
      </c>
      <c r="K75" s="16"/>
      <c r="L75" s="17"/>
      <c r="N75" s="18"/>
      <c r="O75" s="18"/>
    </row>
    <row r="76" spans="1:16" ht="13.5" hidden="1" thickBot="1" x14ac:dyDescent="0.25">
      <c r="A76" s="91"/>
      <c r="B76" s="92"/>
      <c r="C76" s="92"/>
      <c r="D76" s="93"/>
      <c r="E76" s="31"/>
      <c r="F76" s="23">
        <f>D76+E76+C76</f>
        <v>0</v>
      </c>
      <c r="G76" s="31">
        <f>F76</f>
        <v>0</v>
      </c>
      <c r="J76" s="31">
        <v>0</v>
      </c>
      <c r="K76" s="16"/>
      <c r="L76" s="24"/>
      <c r="N76" s="18"/>
      <c r="O76" s="18"/>
    </row>
    <row r="77" spans="1:16" hidden="1" x14ac:dyDescent="0.2">
      <c r="A77" s="12"/>
      <c r="B77" s="29"/>
      <c r="C77" s="94"/>
      <c r="D77" s="14"/>
      <c r="E77" s="94"/>
      <c r="F77" s="23">
        <f t="shared" ref="F77:F84" si="6">D77+E77+C77</f>
        <v>0</v>
      </c>
      <c r="G77" s="14">
        <f t="shared" ref="G77:G84" si="7">F77</f>
        <v>0</v>
      </c>
      <c r="J77" s="80"/>
      <c r="K77" s="80"/>
      <c r="L77" s="80"/>
      <c r="M77" s="80"/>
      <c r="N77" s="18"/>
      <c r="O77" s="18"/>
      <c r="P77" s="81"/>
    </row>
    <row r="78" spans="1:16" hidden="1" x14ac:dyDescent="0.2">
      <c r="A78" s="12"/>
      <c r="B78" s="29"/>
      <c r="C78" s="94"/>
      <c r="D78" s="14"/>
      <c r="E78" s="94"/>
      <c r="F78" s="23">
        <f t="shared" si="6"/>
        <v>0</v>
      </c>
      <c r="G78" s="14">
        <f t="shared" si="7"/>
        <v>0</v>
      </c>
      <c r="J78" s="80"/>
      <c r="K78" s="80"/>
      <c r="L78" s="80"/>
      <c r="M78" s="80"/>
      <c r="N78" s="18"/>
      <c r="O78" s="18"/>
      <c r="P78" s="81"/>
    </row>
    <row r="79" spans="1:16" hidden="1" x14ac:dyDescent="0.2">
      <c r="A79" s="12"/>
      <c r="B79" s="29"/>
      <c r="C79" s="94"/>
      <c r="D79" s="14"/>
      <c r="E79" s="94"/>
      <c r="F79" s="23">
        <f t="shared" si="6"/>
        <v>0</v>
      </c>
      <c r="G79" s="14">
        <f t="shared" si="7"/>
        <v>0</v>
      </c>
      <c r="J79" s="80"/>
      <c r="K79" s="80"/>
      <c r="L79" s="80"/>
      <c r="M79" s="80"/>
      <c r="N79" s="18"/>
      <c r="O79" s="18"/>
      <c r="P79" s="81"/>
    </row>
    <row r="80" spans="1:16" hidden="1" x14ac:dyDescent="0.2">
      <c r="A80" s="19"/>
      <c r="B80" s="29"/>
      <c r="C80" s="94"/>
      <c r="D80" s="14"/>
      <c r="E80" s="94"/>
      <c r="F80" s="23">
        <f t="shared" si="6"/>
        <v>0</v>
      </c>
      <c r="G80" s="14">
        <f t="shared" si="7"/>
        <v>0</v>
      </c>
      <c r="J80" s="80"/>
      <c r="K80" s="80"/>
      <c r="L80" s="80"/>
      <c r="M80" s="80"/>
      <c r="N80" s="18"/>
      <c r="O80" s="18"/>
      <c r="P80" s="81"/>
    </row>
    <row r="81" spans="1:16" ht="0.75" customHeight="1" x14ac:dyDescent="0.2">
      <c r="A81" s="19" t="s">
        <v>97</v>
      </c>
      <c r="B81" s="29" t="s">
        <v>98</v>
      </c>
      <c r="C81" s="94"/>
      <c r="D81" s="14" cm="1">
        <f t="array" ref="D81">SUM(SUMIFS([2]BudgetLedger!$A$13:$A$35056,[2]BudgetLedger!$X$13:$X$35056,{"CCX04"},[2]BudgetLedger!$AE$13:$AE$35056,M1,[2]BudgetLedger!$BP$13:$BP$35056,"F"))</f>
        <v>0</v>
      </c>
      <c r="E81" s="94"/>
      <c r="F81" s="23">
        <f t="shared" si="6"/>
        <v>0</v>
      </c>
      <c r="G81" s="14">
        <f t="shared" si="7"/>
        <v>0</v>
      </c>
      <c r="J81" s="80"/>
      <c r="K81" s="80"/>
      <c r="L81" s="80"/>
      <c r="M81" s="80"/>
      <c r="N81" s="18"/>
      <c r="O81" s="18"/>
      <c r="P81" s="81"/>
    </row>
    <row r="82" spans="1:16" ht="25.5" hidden="1" x14ac:dyDescent="0.2">
      <c r="A82" s="19" t="s">
        <v>99</v>
      </c>
      <c r="B82" s="29" t="s">
        <v>100</v>
      </c>
      <c r="C82" s="94"/>
      <c r="D82" s="14" cm="1">
        <f t="array" ref="D82">SUM(SUMIFS([2]BudgetLedger!$A$13:$A$35056,[2]BudgetLedger!$X$13:$X$35056,{"CCX06"},[2]BudgetLedger!$AE$13:$AE$35056,M1,[2]BudgetLedger!$BP$13:$BP$35056,"F"))</f>
        <v>0</v>
      </c>
      <c r="E82" s="94"/>
      <c r="F82" s="23">
        <f t="shared" si="6"/>
        <v>0</v>
      </c>
      <c r="G82" s="14">
        <f t="shared" si="7"/>
        <v>0</v>
      </c>
      <c r="J82" s="80"/>
      <c r="K82" s="80"/>
      <c r="L82" s="80"/>
      <c r="M82" s="80"/>
      <c r="N82" s="18"/>
      <c r="O82" s="18"/>
      <c r="P82" s="81"/>
    </row>
    <row r="83" spans="1:16" ht="25.5" hidden="1" x14ac:dyDescent="0.2">
      <c r="A83" s="19" t="s">
        <v>101</v>
      </c>
      <c r="B83" s="29" t="s">
        <v>102</v>
      </c>
      <c r="C83" s="94"/>
      <c r="D83" s="14" cm="1">
        <f t="array" ref="D83">SUM(SUMIFS([2]BudgetLedger!$A$13:$A$35056,[2]BudgetLedger!$X$13:$X$35056,{"CCX11"},[2]BudgetLedger!$AE$13:$AE$35056,M1,[2]BudgetLedger!$BP$13:$BP$35056,"F"))</f>
        <v>0</v>
      </c>
      <c r="E83" s="94"/>
      <c r="F83" s="23">
        <f t="shared" si="6"/>
        <v>0</v>
      </c>
      <c r="G83" s="14">
        <f t="shared" si="7"/>
        <v>0</v>
      </c>
      <c r="J83" s="80"/>
      <c r="K83" s="80"/>
      <c r="L83" s="80"/>
      <c r="M83" s="80"/>
      <c r="N83" s="18"/>
      <c r="O83" s="18"/>
      <c r="P83" s="81"/>
    </row>
    <row r="84" spans="1:16" ht="25.5" hidden="1" x14ac:dyDescent="0.2">
      <c r="A84" s="19" t="s">
        <v>103</v>
      </c>
      <c r="B84" s="29" t="s">
        <v>104</v>
      </c>
      <c r="C84" s="94"/>
      <c r="D84" s="14" cm="1">
        <f t="array" ref="D84">SUM(SUMIFS([2]BudgetLedger!$A$13:$A$35056,[2]BudgetLedger!$X$13:$X$35056,{"CCX12"},[2]BudgetLedger!$AE$13:$AE$35056,M1,[2]BudgetLedger!$BP$13:$BP$35056,"F"))</f>
        <v>0</v>
      </c>
      <c r="E84" s="94"/>
      <c r="F84" s="23">
        <f t="shared" si="6"/>
        <v>0</v>
      </c>
      <c r="G84" s="14">
        <f t="shared" si="7"/>
        <v>0</v>
      </c>
      <c r="J84" s="80"/>
      <c r="K84" s="80"/>
      <c r="L84" s="80"/>
      <c r="M84" s="80"/>
      <c r="N84" s="18"/>
      <c r="O84" s="18"/>
      <c r="P84" s="81"/>
    </row>
    <row r="85" spans="1:16" ht="13.5" customHeight="1" thickBot="1" x14ac:dyDescent="0.25">
      <c r="A85" s="95"/>
      <c r="B85" s="96"/>
      <c r="C85" s="96"/>
      <c r="D85" s="96"/>
      <c r="E85" s="96"/>
      <c r="F85" s="96"/>
      <c r="G85" s="97"/>
      <c r="J85" s="24"/>
      <c r="K85" s="16"/>
      <c r="N85" s="18"/>
      <c r="O85" s="18"/>
    </row>
    <row r="86" spans="1:16" ht="13.5" customHeight="1" thickBot="1" x14ac:dyDescent="0.25">
      <c r="A86" s="98" t="s">
        <v>105</v>
      </c>
      <c r="B86" s="99"/>
      <c r="C86" s="100">
        <f>C22+C38+C39+C48+C58+C61+C63+C65+C66+C68+C69+C72+C51+C71+C55+C52+SUM(C74:C84)+C28+C35</f>
        <v>0</v>
      </c>
      <c r="D86" s="100">
        <f>D22+D38+D39+D48+D58+D61+D63+D65+D66+D68+D69+D72+D51+D71+D55+D52+SUM(D74:D84)+D28+D35</f>
        <v>0</v>
      </c>
      <c r="E86" s="100">
        <f>E22+E38+E39+E48+E58+E61+E63+E65+E66+E68+E69+E72+E51+E71+E55+E52+SUM(E74:E84)+E28+E35</f>
        <v>0</v>
      </c>
      <c r="F86" s="100">
        <f>F22+F38+F39+F48+F58+F61+F63+F65+F66+F68+F69+F72+F51+F71+F55+F52+SUM(F74:F84)+F28+F35</f>
        <v>0</v>
      </c>
      <c r="G86" s="100">
        <f>G22+G38+G39+G48+G58+G61+G63+G65+G66+G68+G69+G72+G51+G71+G55+G52+SUM(G74:G84)+G28+G35</f>
        <v>0</v>
      </c>
      <c r="J86" s="24" t="e">
        <f>SUM(J9:J85)</f>
        <v>#REF!</v>
      </c>
      <c r="K86" s="16"/>
      <c r="L86" s="24"/>
      <c r="N86" s="18"/>
      <c r="O86" s="18"/>
    </row>
    <row r="87" spans="1:16" ht="6.6" customHeight="1" thickBot="1" x14ac:dyDescent="0.25">
      <c r="A87" s="101"/>
      <c r="B87" s="102"/>
      <c r="C87" s="102"/>
      <c r="D87" s="102"/>
      <c r="E87" s="102"/>
      <c r="F87" s="102"/>
      <c r="G87" s="103"/>
      <c r="L87" s="24"/>
    </row>
    <row r="88" spans="1:16" x14ac:dyDescent="0.2">
      <c r="A88" s="1" t="s">
        <v>106</v>
      </c>
      <c r="D88" s="104"/>
      <c r="E88" s="104"/>
      <c r="F88" s="104"/>
      <c r="G88" s="104"/>
    </row>
    <row r="89" spans="1:16" x14ac:dyDescent="0.2">
      <c r="A89" s="1" t="s">
        <v>107</v>
      </c>
      <c r="D89" s="104"/>
      <c r="E89" s="104"/>
      <c r="F89" s="104"/>
      <c r="G89" s="104"/>
    </row>
    <row r="90" spans="1:16" ht="27.75" customHeight="1" x14ac:dyDescent="0.2">
      <c r="A90" s="109" t="s">
        <v>108</v>
      </c>
      <c r="B90" s="109"/>
      <c r="C90" s="109"/>
      <c r="D90" s="109"/>
      <c r="E90" s="109"/>
      <c r="F90" s="109"/>
      <c r="G90" s="109"/>
    </row>
    <row r="91" spans="1:16" x14ac:dyDescent="0.2">
      <c r="A91" s="1" t="s">
        <v>109</v>
      </c>
      <c r="D91" s="104"/>
      <c r="E91" s="104"/>
      <c r="F91" s="104"/>
      <c r="G91" s="104"/>
    </row>
    <row r="92" spans="1:16" x14ac:dyDescent="0.2">
      <c r="A92" s="1" t="s">
        <v>110</v>
      </c>
      <c r="D92" s="104"/>
      <c r="E92" s="104"/>
      <c r="F92" s="104"/>
      <c r="G92" s="104"/>
    </row>
    <row r="93" spans="1:16" x14ac:dyDescent="0.2">
      <c r="A93" s="1" t="s">
        <v>111</v>
      </c>
      <c r="D93" s="104"/>
      <c r="E93" s="104"/>
      <c r="F93" s="104"/>
      <c r="G93" s="104"/>
    </row>
    <row r="94" spans="1:16" x14ac:dyDescent="0.2">
      <c r="A94" s="1" t="s">
        <v>112</v>
      </c>
      <c r="D94" s="104"/>
      <c r="E94" s="104"/>
      <c r="F94" s="104"/>
      <c r="G94" s="104"/>
    </row>
    <row r="95" spans="1:16" x14ac:dyDescent="0.2">
      <c r="A95" s="1" t="s">
        <v>113</v>
      </c>
    </row>
    <row r="96" spans="1:16" x14ac:dyDescent="0.2">
      <c r="A96" s="2" t="s">
        <v>114</v>
      </c>
    </row>
    <row r="97" spans="1:7" ht="11.25" customHeight="1" x14ac:dyDescent="0.2">
      <c r="A97" s="2"/>
    </row>
    <row r="103" spans="1:7" x14ac:dyDescent="0.2">
      <c r="D103" s="104"/>
      <c r="E103" s="104"/>
      <c r="F103" s="104"/>
      <c r="G103" s="104"/>
    </row>
    <row r="104" spans="1:7" x14ac:dyDescent="0.2">
      <c r="D104" s="104"/>
      <c r="E104" s="104"/>
      <c r="F104" s="104"/>
      <c r="G104" s="104"/>
    </row>
    <row r="105" spans="1:7" x14ac:dyDescent="0.2">
      <c r="D105" s="104"/>
      <c r="E105" s="104"/>
      <c r="F105" s="104"/>
      <c r="G105" s="104"/>
    </row>
    <row r="106" spans="1:7" x14ac:dyDescent="0.2">
      <c r="D106" s="104"/>
      <c r="E106" s="104"/>
      <c r="F106" s="104"/>
      <c r="G106" s="104"/>
    </row>
    <row r="107" spans="1:7" x14ac:dyDescent="0.2">
      <c r="D107" s="104"/>
      <c r="E107" s="104"/>
      <c r="F107" s="104"/>
      <c r="G107" s="104"/>
    </row>
    <row r="108" spans="1:7" x14ac:dyDescent="0.2">
      <c r="D108" s="104"/>
      <c r="E108" s="104"/>
      <c r="F108" s="104"/>
      <c r="G108" s="104"/>
    </row>
    <row r="109" spans="1:7" x14ac:dyDescent="0.2">
      <c r="D109" s="104"/>
      <c r="E109" s="104"/>
      <c r="F109" s="104"/>
      <c r="G109" s="104"/>
    </row>
    <row r="110" spans="1:7" x14ac:dyDescent="0.2">
      <c r="D110" s="104"/>
      <c r="E110" s="104"/>
      <c r="F110" s="104"/>
      <c r="G110" s="104"/>
    </row>
    <row r="111" spans="1:7" x14ac:dyDescent="0.2">
      <c r="D111" s="104"/>
      <c r="E111" s="104"/>
      <c r="F111" s="104"/>
      <c r="G111" s="104"/>
    </row>
    <row r="112" spans="1:7" x14ac:dyDescent="0.2">
      <c r="D112" s="104"/>
      <c r="E112" s="104"/>
      <c r="F112" s="104"/>
      <c r="G112" s="104"/>
    </row>
    <row r="113" spans="4:7" x14ac:dyDescent="0.2">
      <c r="D113" s="104"/>
      <c r="E113" s="104"/>
      <c r="F113" s="104"/>
      <c r="G113" s="104"/>
    </row>
    <row r="114" spans="4:7" x14ac:dyDescent="0.2">
      <c r="D114" s="104"/>
      <c r="E114" s="104"/>
      <c r="F114" s="104"/>
      <c r="G114" s="104"/>
    </row>
    <row r="115" spans="4:7" x14ac:dyDescent="0.2">
      <c r="D115" s="104"/>
      <c r="E115" s="104"/>
      <c r="F115" s="104"/>
      <c r="G115" s="104"/>
    </row>
    <row r="116" spans="4:7" x14ac:dyDescent="0.2">
      <c r="D116" s="104"/>
      <c r="E116" s="104"/>
      <c r="F116" s="104"/>
      <c r="G116" s="104"/>
    </row>
    <row r="117" spans="4:7" x14ac:dyDescent="0.2">
      <c r="D117" s="104"/>
      <c r="E117" s="104"/>
      <c r="F117" s="104"/>
      <c r="G117" s="104"/>
    </row>
    <row r="118" spans="4:7" x14ac:dyDescent="0.2">
      <c r="D118" s="104"/>
      <c r="E118" s="104"/>
      <c r="F118" s="104"/>
      <c r="G118" s="104"/>
    </row>
    <row r="119" spans="4:7" x14ac:dyDescent="0.2">
      <c r="D119" s="104"/>
      <c r="E119" s="104"/>
      <c r="F119" s="104"/>
      <c r="G119" s="104"/>
    </row>
  </sheetData>
  <mergeCells count="20">
    <mergeCell ref="A54:G54"/>
    <mergeCell ref="A1:G1"/>
    <mergeCell ref="A2:G2"/>
    <mergeCell ref="A3:G3"/>
    <mergeCell ref="A4:G4"/>
    <mergeCell ref="A7:G7"/>
    <mergeCell ref="A8:G8"/>
    <mergeCell ref="A24:G24"/>
    <mergeCell ref="A30:G30"/>
    <mergeCell ref="A37:G37"/>
    <mergeCell ref="A41:G41"/>
    <mergeCell ref="A50:G50"/>
    <mergeCell ref="A73:G73"/>
    <mergeCell ref="A90:G90"/>
    <mergeCell ref="A57:G57"/>
    <mergeCell ref="A60:G60"/>
    <mergeCell ref="A62:G62"/>
    <mergeCell ref="A64:G64"/>
    <mergeCell ref="A67:G67"/>
    <mergeCell ref="A70:G70"/>
  </mergeCells>
  <printOptions horizontalCentered="1"/>
  <pageMargins left="0.75" right="0.75" top="0.5" bottom="0.5" header="0.5" footer="0.5"/>
  <pageSetup scale="57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12C928237B9549B728BCB0A33FC1F6" ma:contentTypeVersion="9" ma:contentTypeDescription="Create a new document." ma:contentTypeScope="" ma:versionID="8c57c99b9aa01e6d33f9fd84e48aa02d">
  <xsd:schema xmlns:xsd="http://www.w3.org/2001/XMLSchema" xmlns:xs="http://www.w3.org/2001/XMLSchema" xmlns:p="http://schemas.microsoft.com/office/2006/metadata/properties" xmlns:ns2="316ba397-6235-43cc-be9d-89c39d531d8e" targetNamespace="http://schemas.microsoft.com/office/2006/metadata/properties" ma:root="true" ma:fieldsID="d54fca59431ac04dd2606aa7b6832404" ns2:_="">
    <xsd:import namespace="316ba397-6235-43cc-be9d-89c39d531d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6ba397-6235-43cc-be9d-89c39d531d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485cb411-4442-4ffa-af81-3ff6857008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16ba397-6235-43cc-be9d-89c39d531d8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D4BCCEC-F482-4B1A-99BB-B3D545AE45D3}"/>
</file>

<file path=customXml/itemProps2.xml><?xml version="1.0" encoding="utf-8"?>
<ds:datastoreItem xmlns:ds="http://schemas.openxmlformats.org/officeDocument/2006/customXml" ds:itemID="{D86E04A2-1DB3-4D5E-B9D9-052E08CEE13F}"/>
</file>

<file path=customXml/itemProps3.xml><?xml version="1.0" encoding="utf-8"?>
<ds:datastoreItem xmlns:ds="http://schemas.openxmlformats.org/officeDocument/2006/customXml" ds:itemID="{DB4AD399-D507-4683-A1CB-CB898ED9065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Statewide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 2023-2024 Attachment II-A CBC Schedule of Funds</dc:title>
  <dc:creator>Ray, Barney</dc:creator>
  <cp:lastModifiedBy>VanDyke, Misty N</cp:lastModifiedBy>
  <cp:lastPrinted>2023-05-30T21:00:46Z</cp:lastPrinted>
  <dcterms:created xsi:type="dcterms:W3CDTF">2023-05-30T20:58:18Z</dcterms:created>
  <dcterms:modified xsi:type="dcterms:W3CDTF">2025-05-23T12:03:26Z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0x0101008512C928237B9549B728BCB0A33FC1F6</vt:lpwstr>
  </property>
</Properties>
</file>